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cdfworg-my.sharepoint.com/personal/christopher_ntc-dfw_org/Documents/"/>
    </mc:Choice>
  </mc:AlternateContent>
  <xr:revisionPtr revIDLastSave="8" documentId="8_{D87E9806-D52D-48D3-B676-F1C48006CB7C}" xr6:coauthVersionLast="47" xr6:coauthVersionMax="47" xr10:uidLastSave="{BD3D5F27-1947-452F-BCE1-BD706FD42A9E}"/>
  <bookViews>
    <workbookView xWindow="105" yWindow="390" windowWidth="28695" windowHeight="11295" xr2:uid="{A247FDA8-A2FB-4436-8B5E-FD50C36315EB}"/>
  </bookViews>
  <sheets>
    <sheet name="Sheet3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J3" i="1" s="1"/>
  <c r="J4" i="1"/>
  <c r="J5" i="1"/>
  <c r="K6" i="1"/>
  <c r="J6" i="1" s="1"/>
  <c r="J7" i="1"/>
  <c r="J8" i="1"/>
  <c r="K9" i="1"/>
  <c r="J9" i="1" s="1"/>
  <c r="J10" i="1"/>
  <c r="J11" i="1"/>
  <c r="K14" i="1"/>
  <c r="J14" i="1" s="1"/>
  <c r="J15" i="1"/>
  <c r="K16" i="1"/>
  <c r="J16" i="1" s="1"/>
  <c r="J17" i="1"/>
  <c r="J18" i="1"/>
  <c r="K18" i="1"/>
  <c r="J19" i="1"/>
  <c r="K21" i="1"/>
  <c r="J22" i="1" s="1"/>
  <c r="K23" i="1"/>
  <c r="J23" i="1" s="1"/>
  <c r="J24" i="1"/>
  <c r="J27" i="1"/>
  <c r="J28" i="1"/>
  <c r="K28" i="1"/>
  <c r="J29" i="1"/>
  <c r="K30" i="1"/>
  <c r="J30" i="1" s="1"/>
  <c r="I64" i="1"/>
  <c r="K64" i="1" s="1"/>
  <c r="I65" i="1"/>
  <c r="I66" i="1"/>
  <c r="K66" i="1" s="1"/>
  <c r="I67" i="1"/>
  <c r="I68" i="1"/>
  <c r="I69" i="1"/>
  <c r="I70" i="1"/>
  <c r="I72" i="1"/>
  <c r="I73" i="1"/>
  <c r="I74" i="1"/>
  <c r="K74" i="1"/>
  <c r="J74" i="1" s="1"/>
  <c r="I75" i="1"/>
  <c r="I76" i="1"/>
  <c r="K76" i="1" s="1"/>
  <c r="I77" i="1"/>
  <c r="I84" i="1"/>
  <c r="I85" i="1"/>
  <c r="I87" i="1"/>
  <c r="I88" i="1"/>
  <c r="K87" i="1" s="1"/>
  <c r="J87" i="1" s="1"/>
  <c r="I89" i="1"/>
  <c r="K89" i="1"/>
  <c r="J90" i="1" s="1"/>
  <c r="I90" i="1"/>
  <c r="I94" i="1"/>
  <c r="K94" i="1" s="1"/>
  <c r="I95" i="1"/>
  <c r="I96" i="1"/>
  <c r="I97" i="1"/>
  <c r="I99" i="1"/>
  <c r="I100" i="1"/>
  <c r="I101" i="1"/>
  <c r="K101" i="1"/>
  <c r="J101" i="1" s="1"/>
  <c r="I102" i="1"/>
  <c r="I103" i="1"/>
  <c r="K103" i="1" s="1"/>
  <c r="I104" i="1"/>
  <c r="I105" i="1"/>
  <c r="I106" i="1"/>
  <c r="I110" i="1"/>
  <c r="I111" i="1"/>
  <c r="K110" i="1" s="1"/>
  <c r="J110" i="1" s="1"/>
  <c r="I112" i="1"/>
  <c r="K112" i="1"/>
  <c r="J113" i="1" s="1"/>
  <c r="I113" i="1"/>
  <c r="I114" i="1"/>
  <c r="K114" i="1" s="1"/>
  <c r="I115" i="1"/>
  <c r="I116" i="1"/>
  <c r="I117" i="1"/>
  <c r="I119" i="1"/>
  <c r="I120" i="1"/>
  <c r="I121" i="1"/>
  <c r="K121" i="1"/>
  <c r="J121" i="1" s="1"/>
  <c r="I122" i="1"/>
  <c r="I123" i="1"/>
  <c r="K123" i="1" s="1"/>
  <c r="I124" i="1"/>
  <c r="I125" i="1"/>
  <c r="I126" i="1"/>
  <c r="I128" i="1"/>
  <c r="I129" i="1"/>
  <c r="K128" i="1" s="1"/>
  <c r="J128" i="1" s="1"/>
  <c r="I130" i="1"/>
  <c r="K130" i="1"/>
  <c r="J131" i="1" s="1"/>
  <c r="I131" i="1"/>
  <c r="I133" i="1"/>
  <c r="K133" i="1" s="1"/>
  <c r="I134" i="1"/>
  <c r="I136" i="1"/>
  <c r="I137" i="1"/>
  <c r="I138" i="1"/>
  <c r="I139" i="1"/>
  <c r="I142" i="1"/>
  <c r="K142" i="1"/>
  <c r="J142" i="1" s="1"/>
  <c r="I143" i="1"/>
  <c r="I144" i="1"/>
  <c r="K144" i="1" s="1"/>
  <c r="I145" i="1"/>
  <c r="I147" i="1"/>
  <c r="I148" i="1"/>
  <c r="I149" i="1"/>
  <c r="I150" i="1"/>
  <c r="K149" i="1" s="1"/>
  <c r="J149" i="1" s="1"/>
  <c r="J114" i="1" l="1"/>
  <c r="J115" i="1"/>
  <c r="J104" i="1"/>
  <c r="J103" i="1"/>
  <c r="J94" i="1"/>
  <c r="J95" i="1"/>
  <c r="J77" i="1"/>
  <c r="J76" i="1"/>
  <c r="J120" i="1"/>
  <c r="J144" i="1"/>
  <c r="J145" i="1"/>
  <c r="J125" i="1"/>
  <c r="J134" i="1"/>
  <c r="J133" i="1"/>
  <c r="J69" i="1"/>
  <c r="J147" i="1"/>
  <c r="J123" i="1"/>
  <c r="J124" i="1"/>
  <c r="J65" i="1"/>
  <c r="J64" i="1"/>
  <c r="K119" i="1"/>
  <c r="J119" i="1" s="1"/>
  <c r="K99" i="1"/>
  <c r="J99" i="1" s="1"/>
  <c r="J89" i="1"/>
  <c r="K72" i="1"/>
  <c r="J72" i="1" s="1"/>
  <c r="J21" i="1"/>
  <c r="K147" i="1"/>
  <c r="J148" i="1" s="1"/>
  <c r="J143" i="1"/>
  <c r="K125" i="1"/>
  <c r="J126" i="1" s="1"/>
  <c r="J122" i="1"/>
  <c r="K105" i="1"/>
  <c r="J106" i="1" s="1"/>
  <c r="J102" i="1"/>
  <c r="K84" i="1"/>
  <c r="J85" i="1" s="1"/>
  <c r="J75" i="1"/>
  <c r="J32" i="1"/>
  <c r="J26" i="1"/>
  <c r="J150" i="1"/>
  <c r="J129" i="1"/>
  <c r="J111" i="1"/>
  <c r="J88" i="1"/>
  <c r="J31" i="1"/>
  <c r="J25" i="1"/>
  <c r="J12" i="1"/>
  <c r="J130" i="1"/>
  <c r="K138" i="1"/>
  <c r="J138" i="1" s="1"/>
  <c r="J112" i="1"/>
  <c r="K136" i="1"/>
  <c r="J137" i="1" s="1"/>
  <c r="K116" i="1"/>
  <c r="J117" i="1" s="1"/>
  <c r="K96" i="1"/>
  <c r="J97" i="1" s="1"/>
  <c r="K69" i="1"/>
  <c r="J70" i="1" s="1"/>
  <c r="J84" i="1" l="1"/>
  <c r="J116" i="1"/>
  <c r="J136" i="1"/>
  <c r="J139" i="1"/>
  <c r="J96" i="1"/>
  <c r="J73" i="1"/>
  <c r="J105" i="1"/>
  <c r="J100" i="1"/>
</calcChain>
</file>

<file path=xl/sharedStrings.xml><?xml version="1.0" encoding="utf-8"?>
<sst xmlns="http://schemas.openxmlformats.org/spreadsheetml/2006/main" count="627" uniqueCount="298">
  <si>
    <t>R</t>
  </si>
  <si>
    <t>Denis</t>
  </si>
  <si>
    <t>Melisa</t>
  </si>
  <si>
    <t>HD</t>
  </si>
  <si>
    <t>D</t>
  </si>
  <si>
    <t>Johnson</t>
  </si>
  <si>
    <t>Julie</t>
  </si>
  <si>
    <t>Lamb</t>
  </si>
  <si>
    <t>Sarah</t>
  </si>
  <si>
    <t>Bryant</t>
  </si>
  <si>
    <t>John</t>
  </si>
  <si>
    <t>Unopposed</t>
  </si>
  <si>
    <t>Bowers</t>
  </si>
  <si>
    <t>Rhetta Andrews</t>
  </si>
  <si>
    <t>Curl</t>
  </si>
  <si>
    <t>Elva</t>
  </si>
  <si>
    <t>Button</t>
  </si>
  <si>
    <t>Angie Chen</t>
  </si>
  <si>
    <t>Yrigollen</t>
  </si>
  <si>
    <t>Benny</t>
  </si>
  <si>
    <t>Davis</t>
  </si>
  <si>
    <t>Yvonne</t>
  </si>
  <si>
    <t>Rose</t>
  </si>
  <si>
    <t>Toni</t>
  </si>
  <si>
    <t>Sherman</t>
  </si>
  <si>
    <t>Carl</t>
  </si>
  <si>
    <t>Ginsberg</t>
  </si>
  <si>
    <t>Elizabeth</t>
  </si>
  <si>
    <t>Meyer</t>
  </si>
  <si>
    <t>Morgan</t>
  </si>
  <si>
    <t>L</t>
  </si>
  <si>
    <t>Newsom</t>
  </si>
  <si>
    <t>Shane</t>
  </si>
  <si>
    <t>Neave</t>
  </si>
  <si>
    <t>Victoria</t>
  </si>
  <si>
    <t>Patterson</t>
  </si>
  <si>
    <t>Jared</t>
  </si>
  <si>
    <t>Meagher</t>
  </si>
  <si>
    <t>Allan</t>
  </si>
  <si>
    <t>Meza</t>
  </si>
  <si>
    <t>Terry</t>
  </si>
  <si>
    <t>Gonzalez</t>
  </si>
  <si>
    <t>Jessica</t>
  </si>
  <si>
    <t>I</t>
  </si>
  <si>
    <t>Arrieta</t>
  </si>
  <si>
    <t>Alejandro</t>
  </si>
  <si>
    <t>Anchia</t>
  </si>
  <si>
    <t>Rafael</t>
  </si>
  <si>
    <t>Fischer</t>
  </si>
  <si>
    <t>Susan</t>
  </si>
  <si>
    <t>Ramos</t>
  </si>
  <si>
    <t>Ana-Maria</t>
  </si>
  <si>
    <t>Turner</t>
  </si>
  <si>
    <t>Chris</t>
  </si>
  <si>
    <t>Roberts</t>
  </si>
  <si>
    <t>Joe</t>
  </si>
  <si>
    <t>Jones</t>
  </si>
  <si>
    <t>Venton</t>
  </si>
  <si>
    <t>Coffee</t>
  </si>
  <si>
    <t>Mimi</t>
  </si>
  <si>
    <t>Geren</t>
  </si>
  <si>
    <t>Charlie</t>
  </si>
  <si>
    <t>Elkins</t>
  </si>
  <si>
    <t>Shannon</t>
  </si>
  <si>
    <t>Capriglione</t>
  </si>
  <si>
    <t>Giovanni</t>
  </si>
  <si>
    <t>McLaurin</t>
  </si>
  <si>
    <t>Laurin</t>
  </si>
  <si>
    <t>Goldman</t>
  </si>
  <si>
    <t>Craig</t>
  </si>
  <si>
    <t>Cook</t>
  </si>
  <si>
    <t>David</t>
  </si>
  <si>
    <t>Mondick</t>
  </si>
  <si>
    <t>Taylor</t>
  </si>
  <si>
    <t>Collier</t>
  </si>
  <si>
    <t>Nicole</t>
  </si>
  <si>
    <t>Sherrard</t>
  </si>
  <si>
    <t>Dennis</t>
  </si>
  <si>
    <t>Tinderholt</t>
  </si>
  <si>
    <t>Tony</t>
  </si>
  <si>
    <t>Chowdhury</t>
  </si>
  <si>
    <t>KC</t>
  </si>
  <si>
    <t>Schatzline</t>
  </si>
  <si>
    <t>Nate</t>
  </si>
  <si>
    <t>Livingston</t>
  </si>
  <si>
    <t xml:space="preserve">Joe </t>
  </si>
  <si>
    <t>Bhojani</t>
  </si>
  <si>
    <t>Klick</t>
  </si>
  <si>
    <t>Stephanie</t>
  </si>
  <si>
    <t>Romero</t>
  </si>
  <si>
    <t>Ramon</t>
  </si>
  <si>
    <t>Noble</t>
  </si>
  <si>
    <t>Candy</t>
  </si>
  <si>
    <t>Plesa</t>
  </si>
  <si>
    <t>Mihaela</t>
  </si>
  <si>
    <t>Jolly</t>
  </si>
  <si>
    <t>Jamee</t>
  </si>
  <si>
    <t>Morris</t>
  </si>
  <si>
    <t>Kevin</t>
  </si>
  <si>
    <t>Leach</t>
  </si>
  <si>
    <t>Jeff</t>
  </si>
  <si>
    <t>Ringness</t>
  </si>
  <si>
    <t>Jesse</t>
  </si>
  <si>
    <t>Shaheen</t>
  </si>
  <si>
    <t>Matt</t>
  </si>
  <si>
    <t>Verdell</t>
  </si>
  <si>
    <t>Brittney</t>
  </si>
  <si>
    <t>Thimesch</t>
  </si>
  <si>
    <t>Kronda</t>
  </si>
  <si>
    <t>Stucky</t>
  </si>
  <si>
    <t>Lynn</t>
  </si>
  <si>
    <t>Wooten</t>
  </si>
  <si>
    <t>Denise</t>
  </si>
  <si>
    <t>Bumgarner</t>
  </si>
  <si>
    <t>Ben</t>
  </si>
  <si>
    <t>King</t>
  </si>
  <si>
    <t>Sheena</t>
  </si>
  <si>
    <t>Frazier</t>
  </si>
  <si>
    <t>Frederick</t>
  </si>
  <si>
    <t>Rogers</t>
  </si>
  <si>
    <t>Glenn</t>
  </si>
  <si>
    <t>Slawson</t>
  </si>
  <si>
    <t>Shelby</t>
  </si>
  <si>
    <t>Burns</t>
  </si>
  <si>
    <t>DeWayne</t>
  </si>
  <si>
    <t>Hamilton</t>
  </si>
  <si>
    <t>Darren</t>
  </si>
  <si>
    <t>Hayes</t>
  </si>
  <si>
    <t>Richard</t>
  </si>
  <si>
    <t>Lynskey</t>
  </si>
  <si>
    <t>Graeson</t>
  </si>
  <si>
    <t>Holland</t>
  </si>
  <si>
    <t>Justin</t>
  </si>
  <si>
    <t>Harrison</t>
  </si>
  <si>
    <t>Brian</t>
  </si>
  <si>
    <t>Savino</t>
  </si>
  <si>
    <t>Bell</t>
  </si>
  <si>
    <t>Keith</t>
  </si>
  <si>
    <t>Slaton</t>
  </si>
  <si>
    <t>Bryan</t>
  </si>
  <si>
    <t>Total Votes Cast</t>
  </si>
  <si>
    <t>%</t>
  </si>
  <si>
    <t>TV</t>
  </si>
  <si>
    <t>ED</t>
  </si>
  <si>
    <t>Mail</t>
  </si>
  <si>
    <t>EV</t>
  </si>
  <si>
    <t>Party</t>
  </si>
  <si>
    <t>Last</t>
  </si>
  <si>
    <t>First</t>
  </si>
  <si>
    <t>Dist</t>
  </si>
  <si>
    <t>State House</t>
  </si>
  <si>
    <t>Springer</t>
  </si>
  <si>
    <t>Drew</t>
  </si>
  <si>
    <t>SD</t>
  </si>
  <si>
    <t>West</t>
  </si>
  <si>
    <t>Royce</t>
  </si>
  <si>
    <t>Schropple</t>
  </si>
  <si>
    <t>Jeremy</t>
  </si>
  <si>
    <t>Birdwell</t>
  </si>
  <si>
    <t>Copeland</t>
  </si>
  <si>
    <t>Brandon</t>
  </si>
  <si>
    <t>Nathan</t>
  </si>
  <si>
    <t>Ly</t>
  </si>
  <si>
    <t>Francine</t>
  </si>
  <si>
    <t>Parker</t>
  </si>
  <si>
    <t>Tan</t>
  </si>
  <si>
    <t>Phil</t>
  </si>
  <si>
    <t>Burud</t>
  </si>
  <si>
    <t>Gwenn</t>
  </si>
  <si>
    <t>Hancock</t>
  </si>
  <si>
    <t>Kelly</t>
  </si>
  <si>
    <t>Kless</t>
  </si>
  <si>
    <t>Edward</t>
  </si>
  <si>
    <t>Cocks</t>
  </si>
  <si>
    <t>Jonathan</t>
  </si>
  <si>
    <t>Paxton</t>
  </si>
  <si>
    <t>Angela</t>
  </si>
  <si>
    <t>Giadolor</t>
  </si>
  <si>
    <t>Prince</t>
  </si>
  <si>
    <t>Hall</t>
  </si>
  <si>
    <t>Bob</t>
  </si>
  <si>
    <t>State Senate</t>
  </si>
  <si>
    <t>G</t>
  </si>
  <si>
    <t>Crow</t>
  </si>
  <si>
    <t>Hunter</t>
  </si>
  <si>
    <t>RRC.</t>
  </si>
  <si>
    <t>Diez</t>
  </si>
  <si>
    <t>Jaime</t>
  </si>
  <si>
    <t>Warford</t>
  </si>
  <si>
    <t>Luke</t>
  </si>
  <si>
    <t>Christian</t>
  </si>
  <si>
    <t>Wayne</t>
  </si>
  <si>
    <t>Hays</t>
  </si>
  <si>
    <t>Ag.</t>
  </si>
  <si>
    <t>Miller</t>
  </si>
  <si>
    <t>Sid</t>
  </si>
  <si>
    <t>W</t>
  </si>
  <si>
    <t>Menger</t>
  </si>
  <si>
    <t>Carrie</t>
  </si>
  <si>
    <t>Land.</t>
  </si>
  <si>
    <t>Molison</t>
  </si>
  <si>
    <t>Alfred</t>
  </si>
  <si>
    <t>Kleberg</t>
  </si>
  <si>
    <t>Jay</t>
  </si>
  <si>
    <t>Buckingham</t>
  </si>
  <si>
    <t>Dawn</t>
  </si>
  <si>
    <t>Echevarria-Garza</t>
  </si>
  <si>
    <t>Alonzo</t>
  </si>
  <si>
    <t>Comp.</t>
  </si>
  <si>
    <t>Dudding</t>
  </si>
  <si>
    <t>Janet</t>
  </si>
  <si>
    <t>Hegar</t>
  </si>
  <si>
    <t>Ash</t>
  </si>
  <si>
    <t>Mark</t>
  </si>
  <si>
    <t>AG</t>
  </si>
  <si>
    <t>Garza</t>
  </si>
  <si>
    <t>Rochelle</t>
  </si>
  <si>
    <t>Ken</t>
  </si>
  <si>
    <t>Steele</t>
  </si>
  <si>
    <t>shanna</t>
  </si>
  <si>
    <t>Lt. Gov.</t>
  </si>
  <si>
    <t>Mike</t>
  </si>
  <si>
    <t>Patrick</t>
  </si>
  <si>
    <t>Dan</t>
  </si>
  <si>
    <t>Goloby</t>
  </si>
  <si>
    <t>Gov.</t>
  </si>
  <si>
    <t>Abernathy</t>
  </si>
  <si>
    <t>Jacqueline</t>
  </si>
  <si>
    <t>Barrios</t>
  </si>
  <si>
    <t>Delilah</t>
  </si>
  <si>
    <t>Tippetts</t>
  </si>
  <si>
    <t>O'Rourke</t>
  </si>
  <si>
    <t>Beto</t>
  </si>
  <si>
    <t>Abbott</t>
  </si>
  <si>
    <t>Greg</t>
  </si>
  <si>
    <t>State Wide</t>
  </si>
  <si>
    <t>Ashby</t>
  </si>
  <si>
    <t>CD</t>
  </si>
  <si>
    <t>David Gillespie</t>
  </si>
  <si>
    <t>Veasey</t>
  </si>
  <si>
    <t>Marc</t>
  </si>
  <si>
    <t>Swad</t>
  </si>
  <si>
    <t>Antonio</t>
  </si>
  <si>
    <t>Alred</t>
  </si>
  <si>
    <t>Colin</t>
  </si>
  <si>
    <t>Walker</t>
  </si>
  <si>
    <t>Debbie</t>
  </si>
  <si>
    <t>Manning</t>
  </si>
  <si>
    <t>Zachariah</t>
  </si>
  <si>
    <t>Gray</t>
  </si>
  <si>
    <t>Rodgers</t>
  </si>
  <si>
    <t>James</t>
  </si>
  <si>
    <t>Crockett</t>
  </si>
  <si>
    <t>Jasmine</t>
  </si>
  <si>
    <t>Kolls</t>
  </si>
  <si>
    <t>Burgess</t>
  </si>
  <si>
    <t>Michael</t>
  </si>
  <si>
    <t>Williams</t>
  </si>
  <si>
    <t>Roger</t>
  </si>
  <si>
    <t>McDowell</t>
  </si>
  <si>
    <t>Jan</t>
  </si>
  <si>
    <t>VanDuyne</t>
  </si>
  <si>
    <t>Beth</t>
  </si>
  <si>
    <t>Brown</t>
  </si>
  <si>
    <t>Kathleen</t>
  </si>
  <si>
    <t>Jackson</t>
  </si>
  <si>
    <t>Ronny</t>
  </si>
  <si>
    <t>Hunt</t>
  </si>
  <si>
    <t>Trey</t>
  </si>
  <si>
    <t>Granger</t>
  </si>
  <si>
    <t>Kay</t>
  </si>
  <si>
    <t>Ellzey</t>
  </si>
  <si>
    <t>Jake</t>
  </si>
  <si>
    <t>Torres</t>
  </si>
  <si>
    <t>Ruth</t>
  </si>
  <si>
    <t>Hale</t>
  </si>
  <si>
    <t>Hill</t>
  </si>
  <si>
    <t>Tartisha</t>
  </si>
  <si>
    <t>Gooden</t>
  </si>
  <si>
    <t>Lance</t>
  </si>
  <si>
    <t>Simmons</t>
  </si>
  <si>
    <t>Omere</t>
  </si>
  <si>
    <t>Iro</t>
  </si>
  <si>
    <t>Fallon</t>
  </si>
  <si>
    <t>Pat</t>
  </si>
  <si>
    <t>Claytor</t>
  </si>
  <si>
    <t>Christopher</t>
  </si>
  <si>
    <t>Srivastava</t>
  </si>
  <si>
    <t>Sandeep</t>
  </si>
  <si>
    <t>Self</t>
  </si>
  <si>
    <t>US Congress</t>
  </si>
  <si>
    <t>R - Republican</t>
  </si>
  <si>
    <t>D - Democrat</t>
  </si>
  <si>
    <t xml:space="preserve">L - Libertarian </t>
  </si>
  <si>
    <t>G - Green</t>
  </si>
  <si>
    <t>I - Independent</t>
  </si>
  <si>
    <t xml:space="preserve">W - Write-in </t>
  </si>
  <si>
    <t>Salman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</si>
</sst>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9" fontId="0" fillId="0" borderId="1" xfId="1" applyFont="1" applyBorder="1"/>
    <xf numFmtId="9" fontId="0" fillId="2" borderId="0" xfId="1" applyFont="1" applyFill="1" applyBorder="1"/>
    <xf numFmtId="0" fontId="0" fillId="2" borderId="0" xfId="0" applyFill="1"/>
    <xf numFmtId="9" fontId="0" fillId="0" borderId="0" xfId="1" applyFont="1"/>
    <xf numFmtId="9" fontId="0" fillId="2" borderId="0" xfId="1" applyFont="1" applyFill="1"/>
    <xf numFmtId="0" fontId="2" fillId="0" borderId="0" xfId="0" applyFont="1"/>
    <xf numFmtId="0" fontId="0" fillId="2" borderId="1" xfId="0" applyFill="1" applyBorder="1"/>
    <xf numFmtId="0" fontId="0" fillId="4" borderId="1" xfId="0" applyFill="1" applyBorder="1"/>
    <xf numFmtId="10" fontId="0" fillId="0" borderId="0" xfId="1" applyNumberFormat="1" applyFont="1" applyFill="1" applyBorder="1"/>
    <xf numFmtId="0" fontId="0" fillId="4" borderId="0" xfId="0" applyFill="1"/>
    <xf numFmtId="10" fontId="0" fillId="0" borderId="0" xfId="1" applyNumberFormat="1" applyFont="1" applyBorder="1"/>
    <xf numFmtId="10" fontId="0" fillId="2" borderId="0" xfId="1" applyNumberFormat="1" applyFont="1" applyFill="1"/>
    <xf numFmtId="10" fontId="0" fillId="0" borderId="0" xfId="1" applyNumberFormat="1" applyFont="1"/>
    <xf numFmtId="164" fontId="0" fillId="0" borderId="0" xfId="1" applyNumberFormat="1" applyFont="1"/>
    <xf numFmtId="0" fontId="0" fillId="3" borderId="0" xfId="0" applyFill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0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0E30F-897A-44A4-B785-21BD1DDB0B2E}">
  <sheetPr>
    <pageSetUpPr fitToPage="1"/>
  </sheetPr>
  <dimension ref="A1:K157"/>
  <sheetViews>
    <sheetView tabSelected="1" topLeftCell="A49" workbookViewId="0">
      <selection activeCell="N59" sqref="N59"/>
    </sheetView>
  </sheetViews>
  <sheetFormatPr defaultRowHeight="15" x14ac:dyDescent="0.25"/>
  <cols>
    <col min="1" max="1" width="7.42578125" customWidth="1"/>
    <col min="2" max="2" width="5.42578125" customWidth="1"/>
    <col min="3" max="3" width="15.28515625" bestFit="1" customWidth="1"/>
    <col min="4" max="4" width="15.85546875" bestFit="1" customWidth="1"/>
    <col min="5" max="5" width="5.85546875" customWidth="1"/>
    <col min="6" max="9" width="7.7109375" customWidth="1"/>
    <col min="10" max="10" width="7.28515625" customWidth="1"/>
    <col min="11" max="11" width="8.42578125" customWidth="1"/>
  </cols>
  <sheetData>
    <row r="1" spans="1:11" x14ac:dyDescent="0.25">
      <c r="A1" s="7" t="s">
        <v>290</v>
      </c>
    </row>
    <row r="2" spans="1:11" x14ac:dyDescent="0.25">
      <c r="A2" s="7"/>
      <c r="B2" t="s">
        <v>149</v>
      </c>
      <c r="C2" t="s">
        <v>148</v>
      </c>
      <c r="D2" t="s">
        <v>147</v>
      </c>
      <c r="E2" t="s">
        <v>146</v>
      </c>
      <c r="F2" t="s">
        <v>145</v>
      </c>
      <c r="G2" t="s">
        <v>144</v>
      </c>
      <c r="H2" t="s">
        <v>143</v>
      </c>
      <c r="I2" t="s">
        <v>142</v>
      </c>
      <c r="J2" t="s">
        <v>141</v>
      </c>
      <c r="K2" t="s">
        <v>140</v>
      </c>
    </row>
    <row r="3" spans="1:11" x14ac:dyDescent="0.25">
      <c r="A3" t="s">
        <v>237</v>
      </c>
      <c r="B3">
        <v>3</v>
      </c>
      <c r="C3" s="4" t="s">
        <v>137</v>
      </c>
      <c r="D3" s="4" t="s">
        <v>289</v>
      </c>
      <c r="E3" t="s">
        <v>0</v>
      </c>
      <c r="F3" s="11"/>
      <c r="G3" s="11"/>
      <c r="H3" s="11"/>
      <c r="I3">
        <v>163929</v>
      </c>
      <c r="J3" s="6">
        <f>I3/K3</f>
        <v>0.60584972115146518</v>
      </c>
      <c r="K3">
        <f>SUM(I3:I5)</f>
        <v>270577</v>
      </c>
    </row>
    <row r="4" spans="1:11" x14ac:dyDescent="0.25">
      <c r="A4" t="s">
        <v>237</v>
      </c>
      <c r="B4">
        <v>3</v>
      </c>
      <c r="C4" t="s">
        <v>288</v>
      </c>
      <c r="D4" t="s">
        <v>287</v>
      </c>
      <c r="E4" t="s">
        <v>4</v>
      </c>
      <c r="F4" s="11"/>
      <c r="G4" s="11"/>
      <c r="H4" s="11"/>
      <c r="I4">
        <v>99758</v>
      </c>
      <c r="J4" s="5">
        <f>I4/K3</f>
        <v>0.36868617805652365</v>
      </c>
    </row>
    <row r="5" spans="1:11" x14ac:dyDescent="0.25">
      <c r="A5" t="s">
        <v>237</v>
      </c>
      <c r="B5">
        <v>3</v>
      </c>
      <c r="C5" t="s">
        <v>286</v>
      </c>
      <c r="D5" t="s">
        <v>285</v>
      </c>
      <c r="E5" t="s">
        <v>30</v>
      </c>
      <c r="F5" s="11"/>
      <c r="G5" s="11"/>
      <c r="H5" s="11"/>
      <c r="I5">
        <v>6890</v>
      </c>
      <c r="J5" s="5">
        <f>I5/K3</f>
        <v>2.5464100792011148E-2</v>
      </c>
    </row>
    <row r="6" spans="1:11" x14ac:dyDescent="0.25">
      <c r="A6" t="s">
        <v>237</v>
      </c>
      <c r="B6">
        <v>4</v>
      </c>
      <c r="C6" s="4" t="s">
        <v>284</v>
      </c>
      <c r="D6" s="4" t="s">
        <v>283</v>
      </c>
      <c r="E6" t="s">
        <v>0</v>
      </c>
      <c r="F6" s="11"/>
      <c r="G6" s="11"/>
      <c r="H6" s="11"/>
      <c r="I6">
        <v>170466</v>
      </c>
      <c r="J6" s="6">
        <f>I6/K6</f>
        <v>0.66753600714268935</v>
      </c>
      <c r="K6">
        <f>SUM(I6:I8)</f>
        <v>255366</v>
      </c>
    </row>
    <row r="7" spans="1:11" x14ac:dyDescent="0.25">
      <c r="A7" t="s">
        <v>237</v>
      </c>
      <c r="B7">
        <v>4</v>
      </c>
      <c r="C7" t="s">
        <v>282</v>
      </c>
      <c r="D7" t="s">
        <v>281</v>
      </c>
      <c r="E7" t="s">
        <v>4</v>
      </c>
      <c r="F7" s="11"/>
      <c r="G7" s="11"/>
      <c r="H7" s="11"/>
      <c r="I7">
        <v>78865</v>
      </c>
      <c r="J7" s="5">
        <f>I7/K6</f>
        <v>0.30883124613300128</v>
      </c>
    </row>
    <row r="8" spans="1:11" x14ac:dyDescent="0.25">
      <c r="A8" t="s">
        <v>237</v>
      </c>
      <c r="B8">
        <v>4</v>
      </c>
      <c r="C8" t="s">
        <v>10</v>
      </c>
      <c r="D8" t="s">
        <v>280</v>
      </c>
      <c r="E8" t="s">
        <v>30</v>
      </c>
      <c r="F8" s="11"/>
      <c r="G8" s="11"/>
      <c r="H8" s="11"/>
      <c r="I8">
        <v>6035</v>
      </c>
      <c r="J8" s="5">
        <f>I8/K6</f>
        <v>2.3632746724309421E-2</v>
      </c>
    </row>
    <row r="9" spans="1:11" x14ac:dyDescent="0.25">
      <c r="A9" t="s">
        <v>237</v>
      </c>
      <c r="B9">
        <v>5</v>
      </c>
      <c r="C9" s="4" t="s">
        <v>279</v>
      </c>
      <c r="D9" s="4" t="s">
        <v>278</v>
      </c>
      <c r="E9" t="s">
        <v>0</v>
      </c>
      <c r="F9" s="11"/>
      <c r="G9" s="11"/>
      <c r="H9" s="11"/>
      <c r="I9">
        <v>135964</v>
      </c>
      <c r="J9" s="6">
        <f>I9/K9</f>
        <v>0.64101004672126127</v>
      </c>
      <c r="K9">
        <f>SUM(I9:I12)</f>
        <v>212109</v>
      </c>
    </row>
    <row r="10" spans="1:11" x14ac:dyDescent="0.25">
      <c r="A10" t="s">
        <v>237</v>
      </c>
      <c r="B10">
        <v>5</v>
      </c>
      <c r="C10" t="s">
        <v>277</v>
      </c>
      <c r="D10" t="s">
        <v>276</v>
      </c>
      <c r="E10" t="s">
        <v>4</v>
      </c>
      <c r="F10" s="11"/>
      <c r="G10" s="11"/>
      <c r="H10" s="11"/>
      <c r="I10">
        <v>71755</v>
      </c>
      <c r="J10" s="5">
        <f>I10/K9</f>
        <v>0.33829304744258848</v>
      </c>
    </row>
    <row r="11" spans="1:11" x14ac:dyDescent="0.25">
      <c r="A11" t="s">
        <v>237</v>
      </c>
      <c r="B11">
        <v>5</v>
      </c>
      <c r="C11" t="s">
        <v>98</v>
      </c>
      <c r="D11" t="s">
        <v>275</v>
      </c>
      <c r="E11" t="s">
        <v>30</v>
      </c>
      <c r="F11" s="11"/>
      <c r="G11" s="11"/>
      <c r="H11" s="11"/>
      <c r="I11">
        <v>4298</v>
      </c>
      <c r="J11" s="5">
        <f>I11/K9</f>
        <v>2.0263166579447361E-2</v>
      </c>
    </row>
    <row r="12" spans="1:11" x14ac:dyDescent="0.25">
      <c r="A12" t="s">
        <v>237</v>
      </c>
      <c r="B12">
        <v>5</v>
      </c>
      <c r="C12" t="s">
        <v>274</v>
      </c>
      <c r="D12" t="s">
        <v>273</v>
      </c>
      <c r="E12" t="s">
        <v>196</v>
      </c>
      <c r="F12" s="11"/>
      <c r="G12" s="11"/>
      <c r="H12" s="11"/>
      <c r="I12">
        <v>92</v>
      </c>
      <c r="J12" s="14">
        <f>I12/K9</f>
        <v>4.337392567029216E-4</v>
      </c>
    </row>
    <row r="13" spans="1:11" x14ac:dyDescent="0.25">
      <c r="A13" t="s">
        <v>237</v>
      </c>
      <c r="B13">
        <v>6</v>
      </c>
      <c r="C13" s="4" t="s">
        <v>272</v>
      </c>
      <c r="D13" s="4" t="s">
        <v>271</v>
      </c>
      <c r="E13" t="s">
        <v>0</v>
      </c>
      <c r="F13" s="16" t="s">
        <v>11</v>
      </c>
      <c r="G13" s="16"/>
      <c r="H13" s="16"/>
      <c r="I13" s="16"/>
      <c r="J13" s="16"/>
      <c r="K13" s="16"/>
    </row>
    <row r="14" spans="1:11" x14ac:dyDescent="0.25">
      <c r="A14" t="s">
        <v>237</v>
      </c>
      <c r="B14">
        <v>12</v>
      </c>
      <c r="C14" s="4" t="s">
        <v>270</v>
      </c>
      <c r="D14" s="4" t="s">
        <v>269</v>
      </c>
      <c r="E14" t="s">
        <v>0</v>
      </c>
      <c r="F14" s="11"/>
      <c r="G14" s="11"/>
      <c r="H14" s="11"/>
      <c r="I14">
        <v>152732</v>
      </c>
      <c r="J14" s="6">
        <f>I14/K14</f>
        <v>0.64278168939990155</v>
      </c>
      <c r="K14">
        <f>SUM(I14:I15)</f>
        <v>237611</v>
      </c>
    </row>
    <row r="15" spans="1:11" x14ac:dyDescent="0.25">
      <c r="A15" t="s">
        <v>237</v>
      </c>
      <c r="B15">
        <v>12</v>
      </c>
      <c r="C15" t="s">
        <v>268</v>
      </c>
      <c r="D15" t="s">
        <v>267</v>
      </c>
      <c r="E15" t="s">
        <v>4</v>
      </c>
      <c r="F15" s="11"/>
      <c r="G15" s="11"/>
      <c r="H15" s="11"/>
      <c r="I15">
        <v>84879</v>
      </c>
      <c r="J15" s="5">
        <f>I15/K14</f>
        <v>0.35721831060009845</v>
      </c>
    </row>
    <row r="16" spans="1:11" x14ac:dyDescent="0.25">
      <c r="A16" t="s">
        <v>237</v>
      </c>
      <c r="B16">
        <v>13</v>
      </c>
      <c r="C16" s="4" t="s">
        <v>266</v>
      </c>
      <c r="D16" s="4" t="s">
        <v>265</v>
      </c>
      <c r="E16" t="s">
        <v>0</v>
      </c>
      <c r="F16" s="11"/>
      <c r="G16" s="11"/>
      <c r="H16" s="11"/>
      <c r="I16">
        <v>80066</v>
      </c>
      <c r="J16" s="6">
        <f>I16/K16</f>
        <v>0.72719181130396082</v>
      </c>
      <c r="K16">
        <f>SUM(I16:I17)</f>
        <v>110103</v>
      </c>
    </row>
    <row r="17" spans="1:11" x14ac:dyDescent="0.25">
      <c r="A17" t="s">
        <v>237</v>
      </c>
      <c r="B17">
        <v>13</v>
      </c>
      <c r="C17" t="s">
        <v>264</v>
      </c>
      <c r="D17" t="s">
        <v>263</v>
      </c>
      <c r="E17" t="s">
        <v>4</v>
      </c>
      <c r="F17" s="11"/>
      <c r="G17" s="11"/>
      <c r="H17" s="11"/>
      <c r="I17">
        <v>30037</v>
      </c>
      <c r="J17" s="5">
        <f>I17/K16</f>
        <v>0.27280818869603918</v>
      </c>
    </row>
    <row r="18" spans="1:11" x14ac:dyDescent="0.25">
      <c r="A18" t="s">
        <v>237</v>
      </c>
      <c r="B18">
        <v>24</v>
      </c>
      <c r="C18" s="4" t="s">
        <v>262</v>
      </c>
      <c r="D18" s="4" t="s">
        <v>261</v>
      </c>
      <c r="E18" t="s">
        <v>0</v>
      </c>
      <c r="F18" s="11"/>
      <c r="G18" s="11"/>
      <c r="H18" s="11"/>
      <c r="I18">
        <v>177111</v>
      </c>
      <c r="J18" s="6">
        <f>I18/K18</f>
        <v>0.59798433385103655</v>
      </c>
      <c r="K18">
        <f>SUM(I18:I19)</f>
        <v>296180</v>
      </c>
    </row>
    <row r="19" spans="1:11" x14ac:dyDescent="0.25">
      <c r="A19" t="s">
        <v>237</v>
      </c>
      <c r="B19">
        <v>24</v>
      </c>
      <c r="C19" t="s">
        <v>260</v>
      </c>
      <c r="D19" t="s">
        <v>259</v>
      </c>
      <c r="E19" t="s">
        <v>4</v>
      </c>
      <c r="F19" s="11"/>
      <c r="G19" s="11"/>
      <c r="H19" s="11"/>
      <c r="I19">
        <v>119069</v>
      </c>
      <c r="J19" s="5">
        <f>I19/K18</f>
        <v>0.40201566614896345</v>
      </c>
    </row>
    <row r="20" spans="1:11" x14ac:dyDescent="0.25">
      <c r="A20" t="s">
        <v>237</v>
      </c>
      <c r="B20">
        <v>25</v>
      </c>
      <c r="C20" s="4" t="s">
        <v>258</v>
      </c>
      <c r="D20" s="4" t="s">
        <v>257</v>
      </c>
      <c r="E20" t="s">
        <v>0</v>
      </c>
      <c r="F20" s="16" t="s">
        <v>11</v>
      </c>
      <c r="G20" s="16"/>
      <c r="H20" s="16"/>
      <c r="I20" s="16"/>
      <c r="J20" s="16"/>
      <c r="K20" s="16"/>
    </row>
    <row r="21" spans="1:11" x14ac:dyDescent="0.25">
      <c r="A21" t="s">
        <v>237</v>
      </c>
      <c r="B21">
        <v>26</v>
      </c>
      <c r="C21" s="4" t="s">
        <v>256</v>
      </c>
      <c r="D21" s="4" t="s">
        <v>255</v>
      </c>
      <c r="E21" t="s">
        <v>0</v>
      </c>
      <c r="F21" s="11"/>
      <c r="G21" s="11"/>
      <c r="H21" s="11"/>
      <c r="I21">
        <v>183379</v>
      </c>
      <c r="J21" s="6">
        <f>I21/K21</f>
        <v>0.69307637941395461</v>
      </c>
      <c r="K21">
        <f>SUM(I21:I22)</f>
        <v>264587</v>
      </c>
    </row>
    <row r="22" spans="1:11" x14ac:dyDescent="0.25">
      <c r="A22" t="s">
        <v>237</v>
      </c>
      <c r="B22">
        <v>26</v>
      </c>
      <c r="C22" t="s">
        <v>221</v>
      </c>
      <c r="D22" t="s">
        <v>254</v>
      </c>
      <c r="E22" t="s">
        <v>30</v>
      </c>
      <c r="F22" s="11"/>
      <c r="G22" s="11"/>
      <c r="H22" s="11"/>
      <c r="I22">
        <v>81208</v>
      </c>
      <c r="J22" s="5">
        <f>I22/K21</f>
        <v>0.30692362058604544</v>
      </c>
    </row>
    <row r="23" spans="1:11" x14ac:dyDescent="0.25">
      <c r="A23" t="s">
        <v>237</v>
      </c>
      <c r="B23">
        <v>30</v>
      </c>
      <c r="C23" s="4" t="s">
        <v>253</v>
      </c>
      <c r="D23" s="4" t="s">
        <v>252</v>
      </c>
      <c r="E23" t="s">
        <v>4</v>
      </c>
      <c r="F23" s="11"/>
      <c r="G23" s="11"/>
      <c r="H23" s="11"/>
      <c r="I23">
        <v>134241</v>
      </c>
      <c r="J23" s="6">
        <f>I23/K23</f>
        <v>0.74795656267934052</v>
      </c>
      <c r="K23">
        <f>SUM(I23:I27)</f>
        <v>179477</v>
      </c>
    </row>
    <row r="24" spans="1:11" x14ac:dyDescent="0.25">
      <c r="A24" t="s">
        <v>237</v>
      </c>
      <c r="B24">
        <v>30</v>
      </c>
      <c r="C24" t="s">
        <v>251</v>
      </c>
      <c r="D24" t="s">
        <v>250</v>
      </c>
      <c r="E24" t="s">
        <v>0</v>
      </c>
      <c r="F24" s="11"/>
      <c r="G24" s="11"/>
      <c r="H24" s="11"/>
      <c r="I24">
        <v>39213</v>
      </c>
      <c r="J24" s="5">
        <f>I24/K23</f>
        <v>0.21848481978192191</v>
      </c>
    </row>
    <row r="25" spans="1:11" x14ac:dyDescent="0.25">
      <c r="A25" t="s">
        <v>237</v>
      </c>
      <c r="B25">
        <v>30</v>
      </c>
      <c r="C25" t="s">
        <v>166</v>
      </c>
      <c r="D25" t="s">
        <v>249</v>
      </c>
      <c r="E25" t="s">
        <v>30</v>
      </c>
      <c r="F25" s="11"/>
      <c r="G25" s="11"/>
      <c r="H25" s="11"/>
      <c r="I25">
        <v>1880</v>
      </c>
      <c r="J25" s="5">
        <f>I25/K23</f>
        <v>1.0474879789610925E-2</v>
      </c>
    </row>
    <row r="26" spans="1:11" x14ac:dyDescent="0.25">
      <c r="A26" t="s">
        <v>237</v>
      </c>
      <c r="B26">
        <v>30</v>
      </c>
      <c r="C26" t="s">
        <v>248</v>
      </c>
      <c r="D26" t="s">
        <v>247</v>
      </c>
      <c r="E26" t="s">
        <v>43</v>
      </c>
      <c r="F26" s="11"/>
      <c r="G26" s="11"/>
      <c r="H26" s="11"/>
      <c r="I26">
        <v>3814</v>
      </c>
      <c r="J26" s="5">
        <f>I26/K23</f>
        <v>2.1250633785944717E-2</v>
      </c>
    </row>
    <row r="27" spans="1:11" x14ac:dyDescent="0.25">
      <c r="A27" t="s">
        <v>237</v>
      </c>
      <c r="B27">
        <v>30</v>
      </c>
      <c r="C27" t="s">
        <v>246</v>
      </c>
      <c r="D27" t="s">
        <v>245</v>
      </c>
      <c r="E27" t="s">
        <v>196</v>
      </c>
      <c r="F27" s="11"/>
      <c r="G27" s="11"/>
      <c r="H27" s="11"/>
      <c r="I27">
        <v>329</v>
      </c>
      <c r="J27" s="15">
        <f>I27/K23</f>
        <v>1.8331039631819118E-3</v>
      </c>
    </row>
    <row r="28" spans="1:11" x14ac:dyDescent="0.25">
      <c r="A28" t="s">
        <v>237</v>
      </c>
      <c r="B28">
        <v>32</v>
      </c>
      <c r="C28" s="4" t="s">
        <v>244</v>
      </c>
      <c r="D28" s="4" t="s">
        <v>243</v>
      </c>
      <c r="E28" t="s">
        <v>4</v>
      </c>
      <c r="F28" s="11"/>
      <c r="G28" s="11"/>
      <c r="H28" s="11"/>
      <c r="I28">
        <v>115381</v>
      </c>
      <c r="J28" s="6">
        <f>I28/K28</f>
        <v>0.65316161902066228</v>
      </c>
      <c r="K28">
        <f>SUM(I28:I29)</f>
        <v>176650</v>
      </c>
    </row>
    <row r="29" spans="1:11" x14ac:dyDescent="0.25">
      <c r="A29" t="s">
        <v>237</v>
      </c>
      <c r="B29">
        <v>32</v>
      </c>
      <c r="C29" t="s">
        <v>242</v>
      </c>
      <c r="D29" t="s">
        <v>241</v>
      </c>
      <c r="E29" t="s">
        <v>0</v>
      </c>
      <c r="F29" s="11"/>
      <c r="G29" s="11"/>
      <c r="H29" s="11"/>
      <c r="I29">
        <v>61269</v>
      </c>
      <c r="J29" s="5">
        <f>I29/K28</f>
        <v>0.34683838097933767</v>
      </c>
    </row>
    <row r="30" spans="1:11" x14ac:dyDescent="0.25">
      <c r="A30" t="s">
        <v>237</v>
      </c>
      <c r="B30">
        <v>33</v>
      </c>
      <c r="C30" s="4" t="s">
        <v>240</v>
      </c>
      <c r="D30" s="4" t="s">
        <v>239</v>
      </c>
      <c r="E30" t="s">
        <v>4</v>
      </c>
      <c r="F30" s="11"/>
      <c r="G30" s="11"/>
      <c r="H30" s="11"/>
      <c r="I30">
        <v>81759</v>
      </c>
      <c r="J30" s="6">
        <f>I30/K30</f>
        <v>0.71975385807224035</v>
      </c>
      <c r="K30">
        <f>SUM(I30:I32)</f>
        <v>113593</v>
      </c>
    </row>
    <row r="31" spans="1:11" x14ac:dyDescent="0.25">
      <c r="A31" t="s">
        <v>237</v>
      </c>
      <c r="B31">
        <v>33</v>
      </c>
      <c r="C31" t="s">
        <v>222</v>
      </c>
      <c r="D31" t="s">
        <v>238</v>
      </c>
      <c r="E31" t="s">
        <v>0</v>
      </c>
      <c r="F31" s="11"/>
      <c r="G31" s="11"/>
      <c r="H31" s="11"/>
      <c r="I31">
        <v>29098</v>
      </c>
      <c r="J31" s="5">
        <f>I31/K30</f>
        <v>0.25616015071351228</v>
      </c>
    </row>
    <row r="32" spans="1:11" x14ac:dyDescent="0.25">
      <c r="A32" s="1" t="s">
        <v>237</v>
      </c>
      <c r="B32" s="1">
        <v>33</v>
      </c>
      <c r="C32" s="1" t="s">
        <v>217</v>
      </c>
      <c r="D32" s="1" t="s">
        <v>236</v>
      </c>
      <c r="E32" s="1" t="s">
        <v>30</v>
      </c>
      <c r="F32" s="9"/>
      <c r="G32" s="9"/>
      <c r="H32" s="9"/>
      <c r="I32" s="1">
        <v>2736</v>
      </c>
      <c r="J32" s="2">
        <f>I32/K30</f>
        <v>2.4085991214247357E-2</v>
      </c>
      <c r="K32" s="1"/>
    </row>
    <row r="34" spans="1:11" x14ac:dyDescent="0.25">
      <c r="A34" s="7" t="s">
        <v>235</v>
      </c>
    </row>
    <row r="35" spans="1:11" x14ac:dyDescent="0.25">
      <c r="A35" s="7"/>
      <c r="B35" t="s">
        <v>149</v>
      </c>
      <c r="C35" t="s">
        <v>148</v>
      </c>
      <c r="D35" t="s">
        <v>147</v>
      </c>
      <c r="E35" t="s">
        <v>146</v>
      </c>
      <c r="F35" t="s">
        <v>145</v>
      </c>
      <c r="G35" t="s">
        <v>144</v>
      </c>
      <c r="H35" t="s">
        <v>143</v>
      </c>
      <c r="I35" t="s">
        <v>142</v>
      </c>
      <c r="J35" t="s">
        <v>141</v>
      </c>
      <c r="K35" t="s">
        <v>140</v>
      </c>
    </row>
    <row r="36" spans="1:11" x14ac:dyDescent="0.25">
      <c r="A36" t="s">
        <v>225</v>
      </c>
      <c r="C36" s="4" t="s">
        <v>234</v>
      </c>
      <c r="D36" s="4" t="s">
        <v>233</v>
      </c>
      <c r="E36" t="s">
        <v>0</v>
      </c>
      <c r="F36" s="11"/>
      <c r="G36" s="11"/>
      <c r="H36" s="11"/>
      <c r="J36" s="13">
        <v>0.54820000000000002</v>
      </c>
    </row>
    <row r="37" spans="1:11" x14ac:dyDescent="0.25">
      <c r="A37" t="s">
        <v>225</v>
      </c>
      <c r="C37" t="s">
        <v>232</v>
      </c>
      <c r="D37" t="s">
        <v>231</v>
      </c>
      <c r="E37" t="s">
        <v>4</v>
      </c>
      <c r="F37" s="11"/>
      <c r="G37" s="11"/>
      <c r="H37" s="11"/>
      <c r="J37" s="14">
        <v>0.438</v>
      </c>
    </row>
    <row r="38" spans="1:11" x14ac:dyDescent="0.25">
      <c r="A38" t="s">
        <v>225</v>
      </c>
      <c r="C38" t="s">
        <v>213</v>
      </c>
      <c r="D38" t="s">
        <v>230</v>
      </c>
      <c r="E38" t="s">
        <v>30</v>
      </c>
      <c r="F38" s="11"/>
      <c r="G38" s="11"/>
      <c r="H38" s="11"/>
      <c r="J38" s="14">
        <v>0.01</v>
      </c>
    </row>
    <row r="39" spans="1:11" x14ac:dyDescent="0.25">
      <c r="A39" t="s">
        <v>225</v>
      </c>
      <c r="C39" t="s">
        <v>229</v>
      </c>
      <c r="D39" t="s">
        <v>228</v>
      </c>
      <c r="E39" t="s">
        <v>182</v>
      </c>
      <c r="F39" s="11"/>
      <c r="G39" s="11"/>
      <c r="H39" s="11"/>
      <c r="J39" s="14">
        <v>3.5000000000000001E-3</v>
      </c>
    </row>
    <row r="40" spans="1:11" x14ac:dyDescent="0.25">
      <c r="A40" t="s">
        <v>225</v>
      </c>
      <c r="C40" t="s">
        <v>227</v>
      </c>
      <c r="D40" t="s">
        <v>226</v>
      </c>
      <c r="E40" t="s">
        <v>196</v>
      </c>
      <c r="F40" s="11"/>
      <c r="G40" s="11"/>
      <c r="H40" s="11"/>
      <c r="J40" s="14">
        <v>1E-4</v>
      </c>
    </row>
    <row r="41" spans="1:11" x14ac:dyDescent="0.25">
      <c r="A41" t="s">
        <v>225</v>
      </c>
      <c r="C41" t="s">
        <v>213</v>
      </c>
      <c r="D41" t="s">
        <v>224</v>
      </c>
      <c r="E41" t="s">
        <v>196</v>
      </c>
      <c r="F41" s="11"/>
      <c r="G41" s="11"/>
      <c r="H41" s="11"/>
      <c r="J41" s="14">
        <v>1E-4</v>
      </c>
    </row>
    <row r="42" spans="1:11" x14ac:dyDescent="0.25">
      <c r="A42" t="s">
        <v>220</v>
      </c>
      <c r="C42" s="4" t="s">
        <v>223</v>
      </c>
      <c r="D42" s="4" t="s">
        <v>222</v>
      </c>
      <c r="E42" t="s">
        <v>0</v>
      </c>
      <c r="F42" s="11"/>
      <c r="G42" s="11"/>
      <c r="H42" s="11"/>
      <c r="J42" s="13">
        <v>0.53810000000000002</v>
      </c>
    </row>
    <row r="43" spans="1:11" x14ac:dyDescent="0.25">
      <c r="A43" t="s">
        <v>220</v>
      </c>
      <c r="C43" t="s">
        <v>221</v>
      </c>
      <c r="D43" t="s">
        <v>74</v>
      </c>
      <c r="E43" t="s">
        <v>4</v>
      </c>
      <c r="F43" s="11"/>
      <c r="G43" s="11"/>
      <c r="H43" s="11"/>
      <c r="J43" s="14">
        <v>0.43419999999999997</v>
      </c>
    </row>
    <row r="44" spans="1:11" x14ac:dyDescent="0.25">
      <c r="A44" t="s">
        <v>220</v>
      </c>
      <c r="C44" t="s">
        <v>219</v>
      </c>
      <c r="D44" t="s">
        <v>218</v>
      </c>
      <c r="E44" t="s">
        <v>30</v>
      </c>
      <c r="F44" s="11"/>
      <c r="G44" s="11"/>
      <c r="H44" s="11"/>
      <c r="J44" s="14">
        <v>2.7699999999999999E-2</v>
      </c>
    </row>
    <row r="45" spans="1:11" x14ac:dyDescent="0.25">
      <c r="A45" t="s">
        <v>214</v>
      </c>
      <c r="C45" s="4" t="s">
        <v>217</v>
      </c>
      <c r="D45" s="4" t="s">
        <v>175</v>
      </c>
      <c r="E45" t="s">
        <v>0</v>
      </c>
      <c r="F45" s="11"/>
      <c r="G45" s="11"/>
      <c r="H45" s="11"/>
      <c r="J45" s="13">
        <v>0.53480000000000005</v>
      </c>
    </row>
    <row r="46" spans="1:11" x14ac:dyDescent="0.25">
      <c r="A46" t="s">
        <v>214</v>
      </c>
      <c r="C46" t="s">
        <v>216</v>
      </c>
      <c r="D46" t="s">
        <v>215</v>
      </c>
      <c r="E46" t="s">
        <v>4</v>
      </c>
      <c r="F46" s="11"/>
      <c r="G46" s="11"/>
      <c r="H46" s="11"/>
      <c r="J46" s="14">
        <v>0.436</v>
      </c>
    </row>
    <row r="47" spans="1:11" x14ac:dyDescent="0.25">
      <c r="A47" t="s">
        <v>214</v>
      </c>
      <c r="C47" t="s">
        <v>213</v>
      </c>
      <c r="D47" t="s">
        <v>212</v>
      </c>
      <c r="E47" t="s">
        <v>30</v>
      </c>
      <c r="F47" s="11"/>
      <c r="G47" s="11"/>
      <c r="H47" s="11"/>
      <c r="J47" s="14">
        <v>2.92E-2</v>
      </c>
    </row>
    <row r="48" spans="1:11" x14ac:dyDescent="0.25">
      <c r="A48" t="s">
        <v>208</v>
      </c>
      <c r="C48" s="4" t="s">
        <v>120</v>
      </c>
      <c r="D48" s="4" t="s">
        <v>211</v>
      </c>
      <c r="E48" t="s">
        <v>0</v>
      </c>
      <c r="F48" s="11"/>
      <c r="G48" s="11"/>
      <c r="H48" s="11"/>
      <c r="J48" s="13">
        <v>0.5645</v>
      </c>
    </row>
    <row r="49" spans="1:11" x14ac:dyDescent="0.25">
      <c r="A49" t="s">
        <v>208</v>
      </c>
      <c r="C49" t="s">
        <v>210</v>
      </c>
      <c r="D49" t="s">
        <v>209</v>
      </c>
      <c r="E49" t="s">
        <v>4</v>
      </c>
      <c r="F49" s="11"/>
      <c r="G49" s="11"/>
      <c r="H49" s="11"/>
      <c r="J49" s="14">
        <v>0.40889999999999999</v>
      </c>
    </row>
    <row r="50" spans="1:11" x14ac:dyDescent="0.25">
      <c r="A50" t="s">
        <v>208</v>
      </c>
      <c r="C50" t="s">
        <v>207</v>
      </c>
      <c r="D50" t="s">
        <v>206</v>
      </c>
      <c r="E50" t="s">
        <v>30</v>
      </c>
      <c r="F50" s="11"/>
      <c r="G50" s="11"/>
      <c r="H50" s="11"/>
      <c r="J50" s="14">
        <v>2.6599999999999999E-2</v>
      </c>
    </row>
    <row r="51" spans="1:11" x14ac:dyDescent="0.25">
      <c r="A51" t="s">
        <v>199</v>
      </c>
      <c r="C51" s="4" t="s">
        <v>205</v>
      </c>
      <c r="D51" s="4" t="s">
        <v>204</v>
      </c>
      <c r="E51" t="s">
        <v>0</v>
      </c>
      <c r="F51" s="11"/>
      <c r="G51" s="11"/>
      <c r="H51" s="11"/>
      <c r="J51" s="13">
        <v>0.56210000000000004</v>
      </c>
    </row>
    <row r="52" spans="1:11" x14ac:dyDescent="0.25">
      <c r="A52" t="s">
        <v>199</v>
      </c>
      <c r="C52" t="s">
        <v>203</v>
      </c>
      <c r="D52" t="s">
        <v>202</v>
      </c>
      <c r="E52" t="s">
        <v>4</v>
      </c>
      <c r="F52" s="11"/>
      <c r="G52" s="11"/>
      <c r="H52" s="11"/>
      <c r="J52" s="14">
        <v>0.4209</v>
      </c>
    </row>
    <row r="53" spans="1:11" x14ac:dyDescent="0.25">
      <c r="A53" t="s">
        <v>199</v>
      </c>
      <c r="C53" t="s">
        <v>201</v>
      </c>
      <c r="D53" t="s">
        <v>200</v>
      </c>
      <c r="E53" t="s">
        <v>182</v>
      </c>
      <c r="F53" s="11"/>
      <c r="G53" s="11"/>
      <c r="H53" s="11"/>
      <c r="J53" s="14">
        <v>1.67E-2</v>
      </c>
    </row>
    <row r="54" spans="1:11" x14ac:dyDescent="0.25">
      <c r="A54" t="s">
        <v>199</v>
      </c>
      <c r="C54" t="s">
        <v>198</v>
      </c>
      <c r="D54" t="s">
        <v>197</v>
      </c>
      <c r="E54" t="s">
        <v>196</v>
      </c>
      <c r="F54" s="11"/>
      <c r="G54" s="11"/>
      <c r="H54" s="11"/>
      <c r="J54" s="14">
        <v>2.0000000000000001E-4</v>
      </c>
    </row>
    <row r="55" spans="1:11" x14ac:dyDescent="0.25">
      <c r="A55" t="s">
        <v>193</v>
      </c>
      <c r="C55" s="4" t="s">
        <v>195</v>
      </c>
      <c r="D55" s="4" t="s">
        <v>194</v>
      </c>
      <c r="E55" t="s">
        <v>0</v>
      </c>
      <c r="F55" s="11"/>
      <c r="G55" s="11"/>
      <c r="H55" s="11"/>
      <c r="J55" s="13">
        <v>0.56379999999999997</v>
      </c>
    </row>
    <row r="56" spans="1:11" x14ac:dyDescent="0.25">
      <c r="A56" t="s">
        <v>193</v>
      </c>
      <c r="C56" t="s">
        <v>49</v>
      </c>
      <c r="D56" t="s">
        <v>192</v>
      </c>
      <c r="E56" t="s">
        <v>4</v>
      </c>
      <c r="F56" s="11"/>
      <c r="G56" s="11"/>
      <c r="H56" s="11"/>
      <c r="J56" s="14">
        <v>0.43619999999999998</v>
      </c>
    </row>
    <row r="57" spans="1:11" x14ac:dyDescent="0.25">
      <c r="A57" t="s">
        <v>185</v>
      </c>
      <c r="C57" s="4" t="s">
        <v>191</v>
      </c>
      <c r="D57" s="4" t="s">
        <v>190</v>
      </c>
      <c r="E57" t="s">
        <v>0</v>
      </c>
      <c r="F57" s="11"/>
      <c r="G57" s="11"/>
      <c r="H57" s="11"/>
      <c r="J57" s="13">
        <v>0.55420000000000003</v>
      </c>
    </row>
    <row r="58" spans="1:11" x14ac:dyDescent="0.25">
      <c r="A58" t="s">
        <v>185</v>
      </c>
      <c r="C58" t="s">
        <v>189</v>
      </c>
      <c r="D58" t="s">
        <v>188</v>
      </c>
      <c r="E58" t="s">
        <v>4</v>
      </c>
      <c r="F58" s="11"/>
      <c r="G58" s="11"/>
      <c r="H58" s="11"/>
      <c r="J58" s="12">
        <v>0.40489999999999998</v>
      </c>
    </row>
    <row r="59" spans="1:11" x14ac:dyDescent="0.25">
      <c r="A59" t="s">
        <v>185</v>
      </c>
      <c r="C59" t="s">
        <v>187</v>
      </c>
      <c r="D59" t="s">
        <v>186</v>
      </c>
      <c r="E59" t="s">
        <v>30</v>
      </c>
      <c r="F59" s="11"/>
      <c r="G59" s="11"/>
      <c r="H59" s="11"/>
      <c r="J59" s="10">
        <v>3.0099999999999998E-2</v>
      </c>
    </row>
    <row r="60" spans="1:11" x14ac:dyDescent="0.25">
      <c r="A60" s="1" t="s">
        <v>185</v>
      </c>
      <c r="B60" s="1"/>
      <c r="C60" s="1" t="s">
        <v>184</v>
      </c>
      <c r="D60" s="1" t="s">
        <v>183</v>
      </c>
      <c r="E60" s="1" t="s">
        <v>182</v>
      </c>
      <c r="F60" s="9"/>
      <c r="G60" s="9"/>
      <c r="H60" s="9"/>
      <c r="I60" s="1"/>
      <c r="J60" s="18">
        <v>1.0800000000000001E-2</v>
      </c>
    </row>
    <row r="62" spans="1:11" x14ac:dyDescent="0.25">
      <c r="A62" s="7" t="s">
        <v>181</v>
      </c>
    </row>
    <row r="63" spans="1:11" x14ac:dyDescent="0.25">
      <c r="A63" s="7"/>
      <c r="B63" t="s">
        <v>149</v>
      </c>
      <c r="C63" t="s">
        <v>148</v>
      </c>
      <c r="D63" t="s">
        <v>147</v>
      </c>
      <c r="E63" t="s">
        <v>146</v>
      </c>
      <c r="F63" t="s">
        <v>145</v>
      </c>
      <c r="G63" t="s">
        <v>144</v>
      </c>
      <c r="H63" t="s">
        <v>143</v>
      </c>
      <c r="I63" t="s">
        <v>142</v>
      </c>
      <c r="J63" t="s">
        <v>141</v>
      </c>
      <c r="K63" t="s">
        <v>140</v>
      </c>
    </row>
    <row r="64" spans="1:11" x14ac:dyDescent="0.25">
      <c r="A64" t="s">
        <v>153</v>
      </c>
      <c r="B64">
        <v>2</v>
      </c>
      <c r="C64" s="4" t="s">
        <v>180</v>
      </c>
      <c r="D64" s="4" t="s">
        <v>179</v>
      </c>
      <c r="E64" t="s">
        <v>0</v>
      </c>
      <c r="F64">
        <v>106220</v>
      </c>
      <c r="G64">
        <v>3862</v>
      </c>
      <c r="H64">
        <v>62771</v>
      </c>
      <c r="I64">
        <f t="shared" ref="I64:I70" si="0">SUM(F64:H64)</f>
        <v>172853</v>
      </c>
      <c r="J64" s="6">
        <f>I64/K64</f>
        <v>0.62067714935132556</v>
      </c>
      <c r="K64">
        <f>SUM(I64:I65)</f>
        <v>278491</v>
      </c>
    </row>
    <row r="65" spans="1:11" x14ac:dyDescent="0.25">
      <c r="A65" t="s">
        <v>153</v>
      </c>
      <c r="B65">
        <v>2</v>
      </c>
      <c r="C65" t="s">
        <v>178</v>
      </c>
      <c r="D65" t="s">
        <v>177</v>
      </c>
      <c r="E65" t="s">
        <v>4</v>
      </c>
      <c r="F65">
        <v>66440</v>
      </c>
      <c r="G65">
        <v>4453</v>
      </c>
      <c r="H65">
        <v>34745</v>
      </c>
      <c r="I65">
        <f t="shared" si="0"/>
        <v>105638</v>
      </c>
      <c r="J65" s="5">
        <f>I65/K64</f>
        <v>0.37932285064867444</v>
      </c>
    </row>
    <row r="66" spans="1:11" x14ac:dyDescent="0.25">
      <c r="A66" t="s">
        <v>153</v>
      </c>
      <c r="B66">
        <v>8</v>
      </c>
      <c r="C66" s="4" t="s">
        <v>176</v>
      </c>
      <c r="D66" s="4" t="s">
        <v>175</v>
      </c>
      <c r="E66" t="s">
        <v>0</v>
      </c>
      <c r="F66">
        <v>123514</v>
      </c>
      <c r="G66">
        <v>5138</v>
      </c>
      <c r="H66">
        <v>58733</v>
      </c>
      <c r="I66">
        <f t="shared" si="0"/>
        <v>187385</v>
      </c>
      <c r="J66" s="6">
        <v>0.57727795046842123</v>
      </c>
      <c r="K66">
        <f>SUM(I66:I68)</f>
        <v>324601</v>
      </c>
    </row>
    <row r="67" spans="1:11" x14ac:dyDescent="0.25">
      <c r="A67" t="s">
        <v>153</v>
      </c>
      <c r="B67">
        <v>8</v>
      </c>
      <c r="C67" t="s">
        <v>174</v>
      </c>
      <c r="D67" t="s">
        <v>173</v>
      </c>
      <c r="E67" t="s">
        <v>4</v>
      </c>
      <c r="F67">
        <v>90138</v>
      </c>
      <c r="G67">
        <v>5236</v>
      </c>
      <c r="H67">
        <v>32563</v>
      </c>
      <c r="I67">
        <f t="shared" si="0"/>
        <v>127937</v>
      </c>
      <c r="J67" s="5">
        <v>0.39413618565562031</v>
      </c>
    </row>
    <row r="68" spans="1:11" x14ac:dyDescent="0.25">
      <c r="A68" t="s">
        <v>153</v>
      </c>
      <c r="B68">
        <v>8</v>
      </c>
      <c r="C68" t="s">
        <v>172</v>
      </c>
      <c r="D68" t="s">
        <v>171</v>
      </c>
      <c r="E68" t="s">
        <v>30</v>
      </c>
      <c r="F68">
        <v>5798</v>
      </c>
      <c r="G68">
        <v>236</v>
      </c>
      <c r="H68">
        <v>3245</v>
      </c>
      <c r="I68">
        <f t="shared" si="0"/>
        <v>9279</v>
      </c>
      <c r="J68" s="5">
        <v>2.8585863875958486E-2</v>
      </c>
    </row>
    <row r="69" spans="1:11" x14ac:dyDescent="0.25">
      <c r="A69" t="s">
        <v>153</v>
      </c>
      <c r="B69">
        <v>9</v>
      </c>
      <c r="C69" s="4" t="s">
        <v>170</v>
      </c>
      <c r="D69" s="4" t="s">
        <v>169</v>
      </c>
      <c r="E69" t="s">
        <v>0</v>
      </c>
      <c r="F69">
        <v>111898</v>
      </c>
      <c r="G69">
        <v>4234</v>
      </c>
      <c r="H69">
        <v>47341</v>
      </c>
      <c r="I69">
        <f t="shared" si="0"/>
        <v>163473</v>
      </c>
      <c r="J69" s="6">
        <f>I69/K69</f>
        <v>0.60161635194665153</v>
      </c>
      <c r="K69">
        <f>SUM(I69:I70)</f>
        <v>271723</v>
      </c>
    </row>
    <row r="70" spans="1:11" x14ac:dyDescent="0.25">
      <c r="A70" t="s">
        <v>153</v>
      </c>
      <c r="B70">
        <v>9</v>
      </c>
      <c r="C70" t="s">
        <v>168</v>
      </c>
      <c r="D70" t="s">
        <v>167</v>
      </c>
      <c r="E70" t="s">
        <v>4</v>
      </c>
      <c r="F70">
        <v>74122</v>
      </c>
      <c r="G70">
        <v>4711</v>
      </c>
      <c r="H70">
        <v>29417</v>
      </c>
      <c r="I70">
        <f t="shared" si="0"/>
        <v>108250</v>
      </c>
      <c r="J70" s="5">
        <f>I70/K69</f>
        <v>0.39838364805334847</v>
      </c>
    </row>
    <row r="71" spans="1:11" x14ac:dyDescent="0.25">
      <c r="A71" t="s">
        <v>153</v>
      </c>
      <c r="B71">
        <v>10</v>
      </c>
      <c r="C71" s="4" t="s">
        <v>166</v>
      </c>
      <c r="D71" s="4" t="s">
        <v>115</v>
      </c>
      <c r="E71" t="s">
        <v>0</v>
      </c>
      <c r="F71" s="16" t="s">
        <v>11</v>
      </c>
      <c r="G71" s="16"/>
      <c r="H71" s="16"/>
      <c r="I71" s="16"/>
      <c r="J71" s="16"/>
      <c r="K71" s="16"/>
    </row>
    <row r="72" spans="1:11" x14ac:dyDescent="0.25">
      <c r="A72" t="s">
        <v>153</v>
      </c>
      <c r="B72">
        <v>12</v>
      </c>
      <c r="C72" s="4" t="s">
        <v>165</v>
      </c>
      <c r="D72" s="4" t="s">
        <v>164</v>
      </c>
      <c r="E72" t="s">
        <v>0</v>
      </c>
      <c r="F72">
        <v>144768</v>
      </c>
      <c r="G72">
        <v>6094</v>
      </c>
      <c r="H72">
        <v>60496</v>
      </c>
      <c r="I72">
        <f t="shared" ref="I72:I77" si="1">SUM(F72:H72)</f>
        <v>211358</v>
      </c>
      <c r="J72" s="6">
        <f>I72/K72</f>
        <v>0.61527489098096755</v>
      </c>
      <c r="K72">
        <f>SUM(I72:I73)</f>
        <v>343518</v>
      </c>
    </row>
    <row r="73" spans="1:11" x14ac:dyDescent="0.25">
      <c r="A73" t="s">
        <v>153</v>
      </c>
      <c r="B73">
        <v>12</v>
      </c>
      <c r="C73" t="s">
        <v>163</v>
      </c>
      <c r="D73" t="s">
        <v>162</v>
      </c>
      <c r="E73" t="s">
        <v>4</v>
      </c>
      <c r="F73">
        <v>92176</v>
      </c>
      <c r="G73">
        <v>5270</v>
      </c>
      <c r="H73">
        <v>34714</v>
      </c>
      <c r="I73">
        <f t="shared" si="1"/>
        <v>132160</v>
      </c>
      <c r="J73" s="5">
        <f>I73/K72</f>
        <v>0.38472510901903251</v>
      </c>
    </row>
    <row r="74" spans="1:11" x14ac:dyDescent="0.25">
      <c r="A74" t="s">
        <v>153</v>
      </c>
      <c r="B74">
        <v>16</v>
      </c>
      <c r="C74" s="4" t="s">
        <v>161</v>
      </c>
      <c r="D74" s="4" t="s">
        <v>5</v>
      </c>
      <c r="E74" t="s">
        <v>4</v>
      </c>
      <c r="F74">
        <v>73174</v>
      </c>
      <c r="G74">
        <v>3293</v>
      </c>
      <c r="H74">
        <v>18015</v>
      </c>
      <c r="I74">
        <f t="shared" si="1"/>
        <v>94482</v>
      </c>
      <c r="J74" s="6">
        <f>I74/K74</f>
        <v>0.62306368330464712</v>
      </c>
      <c r="K74">
        <f>SUM(I74:I75)</f>
        <v>151641</v>
      </c>
    </row>
    <row r="75" spans="1:11" x14ac:dyDescent="0.25">
      <c r="A75" t="s">
        <v>153</v>
      </c>
      <c r="B75">
        <v>16</v>
      </c>
      <c r="C75" t="s">
        <v>160</v>
      </c>
      <c r="D75" t="s">
        <v>159</v>
      </c>
      <c r="E75" t="s">
        <v>4</v>
      </c>
      <c r="F75">
        <v>42958</v>
      </c>
      <c r="G75">
        <v>1182</v>
      </c>
      <c r="H75">
        <v>13019</v>
      </c>
      <c r="I75">
        <f t="shared" si="1"/>
        <v>57159</v>
      </c>
      <c r="J75" s="5">
        <f>I75/K74</f>
        <v>0.37693631669535282</v>
      </c>
    </row>
    <row r="76" spans="1:11" x14ac:dyDescent="0.25">
      <c r="A76" t="s">
        <v>153</v>
      </c>
      <c r="B76">
        <v>22</v>
      </c>
      <c r="C76" s="4" t="s">
        <v>134</v>
      </c>
      <c r="D76" s="4" t="s">
        <v>158</v>
      </c>
      <c r="E76" t="s">
        <v>0</v>
      </c>
      <c r="F76">
        <v>109065</v>
      </c>
      <c r="G76">
        <v>5332</v>
      </c>
      <c r="H76">
        <v>65351</v>
      </c>
      <c r="I76">
        <f t="shared" si="1"/>
        <v>179748</v>
      </c>
      <c r="J76" s="6">
        <f>I76/K76</f>
        <v>0.73691676335176837</v>
      </c>
      <c r="K76">
        <f>SUM(I76:I77)</f>
        <v>243919</v>
      </c>
    </row>
    <row r="77" spans="1:11" x14ac:dyDescent="0.25">
      <c r="A77" t="s">
        <v>153</v>
      </c>
      <c r="B77">
        <v>22</v>
      </c>
      <c r="C77" t="s">
        <v>157</v>
      </c>
      <c r="D77" t="s">
        <v>156</v>
      </c>
      <c r="E77" t="s">
        <v>30</v>
      </c>
      <c r="F77">
        <v>40309</v>
      </c>
      <c r="G77">
        <v>3210</v>
      </c>
      <c r="H77">
        <v>20652</v>
      </c>
      <c r="I77">
        <f t="shared" si="1"/>
        <v>64171</v>
      </c>
      <c r="J77" s="5">
        <f>I77/K76</f>
        <v>0.26308323664823158</v>
      </c>
    </row>
    <row r="78" spans="1:11" x14ac:dyDescent="0.25">
      <c r="A78" t="s">
        <v>153</v>
      </c>
      <c r="B78">
        <v>23</v>
      </c>
      <c r="C78" s="4" t="s">
        <v>155</v>
      </c>
      <c r="D78" s="4" t="s">
        <v>154</v>
      </c>
      <c r="E78" t="s">
        <v>4</v>
      </c>
      <c r="F78" s="16" t="s">
        <v>11</v>
      </c>
      <c r="G78" s="16"/>
      <c r="H78" s="16"/>
      <c r="I78" s="16"/>
      <c r="J78" s="16"/>
      <c r="K78" s="16"/>
    </row>
    <row r="79" spans="1:11" x14ac:dyDescent="0.25">
      <c r="A79" s="1" t="s">
        <v>153</v>
      </c>
      <c r="B79" s="1">
        <v>30</v>
      </c>
      <c r="C79" s="8" t="s">
        <v>152</v>
      </c>
      <c r="D79" s="8" t="s">
        <v>151</v>
      </c>
      <c r="E79" s="1" t="s">
        <v>0</v>
      </c>
      <c r="F79" s="17" t="s">
        <v>11</v>
      </c>
      <c r="G79" s="17"/>
      <c r="H79" s="17"/>
      <c r="I79" s="17"/>
      <c r="J79" s="17"/>
      <c r="K79" s="17"/>
    </row>
    <row r="81" spans="1:11" x14ac:dyDescent="0.25">
      <c r="A81" s="7" t="s">
        <v>150</v>
      </c>
    </row>
    <row r="82" spans="1:11" x14ac:dyDescent="0.25">
      <c r="A82" s="7"/>
      <c r="B82" t="s">
        <v>149</v>
      </c>
      <c r="C82" t="s">
        <v>148</v>
      </c>
      <c r="D82" t="s">
        <v>147</v>
      </c>
      <c r="E82" t="s">
        <v>146</v>
      </c>
      <c r="F82" t="s">
        <v>145</v>
      </c>
      <c r="G82" t="s">
        <v>144</v>
      </c>
      <c r="H82" t="s">
        <v>143</v>
      </c>
      <c r="I82" t="s">
        <v>142</v>
      </c>
      <c r="J82" t="s">
        <v>141</v>
      </c>
      <c r="K82" t="s">
        <v>140</v>
      </c>
    </row>
    <row r="83" spans="1:11" x14ac:dyDescent="0.25">
      <c r="A83" t="s">
        <v>3</v>
      </c>
      <c r="B83">
        <v>2</v>
      </c>
      <c r="C83" s="4" t="s">
        <v>139</v>
      </c>
      <c r="D83" s="4" t="s">
        <v>138</v>
      </c>
      <c r="E83" t="s">
        <v>0</v>
      </c>
      <c r="F83" s="16" t="s">
        <v>11</v>
      </c>
      <c r="G83" s="16"/>
      <c r="H83" s="16"/>
      <c r="I83" s="16"/>
      <c r="J83" s="16"/>
      <c r="K83" s="16"/>
    </row>
    <row r="84" spans="1:11" x14ac:dyDescent="0.25">
      <c r="A84" t="s">
        <v>3</v>
      </c>
      <c r="B84">
        <v>4</v>
      </c>
      <c r="C84" s="4" t="s">
        <v>137</v>
      </c>
      <c r="D84" s="4" t="s">
        <v>136</v>
      </c>
      <c r="E84" t="s">
        <v>0</v>
      </c>
      <c r="F84">
        <v>25537</v>
      </c>
      <c r="G84">
        <v>735</v>
      </c>
      <c r="H84">
        <v>15677</v>
      </c>
      <c r="I84">
        <f>SUM(F84:H84)</f>
        <v>41949</v>
      </c>
      <c r="J84" s="6">
        <f>I84/K84</f>
        <v>0.77289728235836019</v>
      </c>
      <c r="K84">
        <f>SUM(I84:I85)</f>
        <v>54275</v>
      </c>
    </row>
    <row r="85" spans="1:11" x14ac:dyDescent="0.25">
      <c r="A85" t="s">
        <v>3</v>
      </c>
      <c r="B85">
        <v>4</v>
      </c>
      <c r="C85" t="s">
        <v>104</v>
      </c>
      <c r="D85" t="s">
        <v>135</v>
      </c>
      <c r="E85" t="s">
        <v>30</v>
      </c>
      <c r="F85">
        <v>7423</v>
      </c>
      <c r="G85">
        <v>432</v>
      </c>
      <c r="H85">
        <v>4471</v>
      </c>
      <c r="I85">
        <f>SUM(F85:H85)</f>
        <v>12326</v>
      </c>
      <c r="J85" s="5">
        <f>I85/K84</f>
        <v>0.22710271764163981</v>
      </c>
    </row>
    <row r="86" spans="1:11" x14ac:dyDescent="0.25">
      <c r="A86" t="s">
        <v>3</v>
      </c>
      <c r="B86">
        <v>10</v>
      </c>
      <c r="C86" s="4" t="s">
        <v>134</v>
      </c>
      <c r="D86" s="4" t="s">
        <v>133</v>
      </c>
      <c r="E86" t="s">
        <v>0</v>
      </c>
      <c r="F86" s="16" t="s">
        <v>11</v>
      </c>
      <c r="G86" s="16"/>
      <c r="H86" s="16"/>
      <c r="I86" s="16"/>
      <c r="J86" s="16"/>
      <c r="K86" s="16"/>
    </row>
    <row r="87" spans="1:11" x14ac:dyDescent="0.25">
      <c r="A87" t="s">
        <v>3</v>
      </c>
      <c r="B87">
        <v>33</v>
      </c>
      <c r="C87" s="4" t="s">
        <v>132</v>
      </c>
      <c r="D87" s="4" t="s">
        <v>131</v>
      </c>
      <c r="E87" t="s">
        <v>0</v>
      </c>
      <c r="F87">
        <v>29682</v>
      </c>
      <c r="G87">
        <v>1094</v>
      </c>
      <c r="H87">
        <v>13176</v>
      </c>
      <c r="I87">
        <f>SUM(F87:H87)</f>
        <v>43952</v>
      </c>
      <c r="J87" s="6">
        <f>I87/K87</f>
        <v>0.65157512415684526</v>
      </c>
      <c r="K87">
        <f>SUM(I87:I88)</f>
        <v>67455</v>
      </c>
    </row>
    <row r="88" spans="1:11" x14ac:dyDescent="0.25">
      <c r="A88" t="s">
        <v>3</v>
      </c>
      <c r="B88">
        <v>33</v>
      </c>
      <c r="C88" t="s">
        <v>130</v>
      </c>
      <c r="D88" t="s">
        <v>129</v>
      </c>
      <c r="E88" t="s">
        <v>4</v>
      </c>
      <c r="F88">
        <v>15926</v>
      </c>
      <c r="G88">
        <v>856</v>
      </c>
      <c r="H88">
        <v>6721</v>
      </c>
      <c r="I88">
        <f>SUM(F88:H88)</f>
        <v>23503</v>
      </c>
      <c r="J88" s="5">
        <f>I88/K87</f>
        <v>0.34842487584315468</v>
      </c>
    </row>
    <row r="89" spans="1:11" x14ac:dyDescent="0.25">
      <c r="A89" t="s">
        <v>3</v>
      </c>
      <c r="B89">
        <v>57</v>
      </c>
      <c r="C89" s="4" t="s">
        <v>128</v>
      </c>
      <c r="D89" s="4" t="s">
        <v>127</v>
      </c>
      <c r="E89" t="s">
        <v>0</v>
      </c>
      <c r="F89">
        <v>26972</v>
      </c>
      <c r="G89">
        <v>968</v>
      </c>
      <c r="H89">
        <v>11932</v>
      </c>
      <c r="I89">
        <f>SUM(F89:H89)</f>
        <v>39872</v>
      </c>
      <c r="J89" s="6">
        <f>I89/K89</f>
        <v>0.65299705207992143</v>
      </c>
      <c r="K89">
        <f>SUM(I89:I90)</f>
        <v>61060</v>
      </c>
    </row>
    <row r="90" spans="1:11" x14ac:dyDescent="0.25">
      <c r="A90" t="s">
        <v>3</v>
      </c>
      <c r="B90">
        <v>57</v>
      </c>
      <c r="C90" t="s">
        <v>126</v>
      </c>
      <c r="D90" t="s">
        <v>125</v>
      </c>
      <c r="E90" t="s">
        <v>30</v>
      </c>
      <c r="F90">
        <v>14683</v>
      </c>
      <c r="G90">
        <v>603</v>
      </c>
      <c r="H90">
        <v>5902</v>
      </c>
      <c r="I90">
        <f>SUM(F90:H90)</f>
        <v>21188</v>
      </c>
      <c r="J90" s="5">
        <f>I90/K89</f>
        <v>0.34700294792007863</v>
      </c>
    </row>
    <row r="91" spans="1:11" x14ac:dyDescent="0.25">
      <c r="A91" t="s">
        <v>3</v>
      </c>
      <c r="B91">
        <v>58</v>
      </c>
      <c r="C91" s="4" t="s">
        <v>124</v>
      </c>
      <c r="D91" s="4" t="s">
        <v>123</v>
      </c>
      <c r="E91" t="s">
        <v>0</v>
      </c>
      <c r="F91" s="16" t="s">
        <v>11</v>
      </c>
      <c r="G91" s="16"/>
      <c r="H91" s="16"/>
      <c r="I91" s="16"/>
      <c r="J91" s="16"/>
      <c r="K91" s="16"/>
    </row>
    <row r="92" spans="1:11" x14ac:dyDescent="0.25">
      <c r="A92" t="s">
        <v>3</v>
      </c>
      <c r="B92">
        <v>59</v>
      </c>
      <c r="C92" s="4" t="s">
        <v>122</v>
      </c>
      <c r="D92" s="4" t="s">
        <v>121</v>
      </c>
      <c r="E92" t="s">
        <v>0</v>
      </c>
      <c r="F92" s="16" t="s">
        <v>11</v>
      </c>
      <c r="G92" s="16"/>
      <c r="H92" s="16"/>
      <c r="I92" s="16"/>
      <c r="J92" s="16"/>
      <c r="K92" s="16"/>
    </row>
    <row r="93" spans="1:11" x14ac:dyDescent="0.25">
      <c r="A93" t="s">
        <v>3</v>
      </c>
      <c r="B93">
        <v>60</v>
      </c>
      <c r="C93" s="4" t="s">
        <v>120</v>
      </c>
      <c r="D93" s="4" t="s">
        <v>119</v>
      </c>
      <c r="E93" t="s">
        <v>0</v>
      </c>
      <c r="F93" s="16" t="s">
        <v>11</v>
      </c>
      <c r="G93" s="16"/>
      <c r="H93" s="16"/>
      <c r="I93" s="16"/>
      <c r="J93" s="16"/>
      <c r="K93" s="16"/>
    </row>
    <row r="94" spans="1:11" x14ac:dyDescent="0.25">
      <c r="A94" t="s">
        <v>3</v>
      </c>
      <c r="B94">
        <v>61</v>
      </c>
      <c r="C94" s="4" t="s">
        <v>118</v>
      </c>
      <c r="D94" s="4" t="s">
        <v>117</v>
      </c>
      <c r="E94" t="s">
        <v>0</v>
      </c>
      <c r="F94">
        <v>27535</v>
      </c>
      <c r="G94">
        <v>1042</v>
      </c>
      <c r="H94">
        <v>11422</v>
      </c>
      <c r="I94">
        <f>SUM(F94:H94)</f>
        <v>39999</v>
      </c>
      <c r="J94" s="6">
        <f>I94/K94</f>
        <v>0.58284640156206746</v>
      </c>
      <c r="K94">
        <f>SUM(I94:I95)</f>
        <v>68627</v>
      </c>
    </row>
    <row r="95" spans="1:11" x14ac:dyDescent="0.25">
      <c r="A95" t="s">
        <v>3</v>
      </c>
      <c r="B95">
        <v>61</v>
      </c>
      <c r="C95" t="s">
        <v>116</v>
      </c>
      <c r="D95" t="s">
        <v>115</v>
      </c>
      <c r="E95" t="s">
        <v>4</v>
      </c>
      <c r="F95">
        <v>20200</v>
      </c>
      <c r="G95">
        <v>862</v>
      </c>
      <c r="H95">
        <v>7566</v>
      </c>
      <c r="I95">
        <f>SUM(F95:H95)</f>
        <v>28628</v>
      </c>
      <c r="J95" s="5">
        <f>I95/K94</f>
        <v>0.41715359843793259</v>
      </c>
    </row>
    <row r="96" spans="1:11" x14ac:dyDescent="0.25">
      <c r="A96" t="s">
        <v>3</v>
      </c>
      <c r="B96">
        <v>63</v>
      </c>
      <c r="C96" s="4" t="s">
        <v>114</v>
      </c>
      <c r="D96" s="4" t="s">
        <v>113</v>
      </c>
      <c r="E96" t="s">
        <v>0</v>
      </c>
      <c r="F96">
        <v>24949</v>
      </c>
      <c r="G96">
        <v>1091</v>
      </c>
      <c r="H96">
        <v>9873</v>
      </c>
      <c r="I96">
        <f>SUM(F96:H96)</f>
        <v>35913</v>
      </c>
      <c r="J96" s="6">
        <f>I96/K96</f>
        <v>0.55933153705982219</v>
      </c>
      <c r="K96">
        <f>SUM(I96:I97)</f>
        <v>64207</v>
      </c>
    </row>
    <row r="97" spans="1:11" x14ac:dyDescent="0.25">
      <c r="A97" t="s">
        <v>3</v>
      </c>
      <c r="B97">
        <v>63</v>
      </c>
      <c r="C97" t="s">
        <v>112</v>
      </c>
      <c r="D97" t="s">
        <v>111</v>
      </c>
      <c r="E97" t="s">
        <v>4</v>
      </c>
      <c r="F97">
        <v>19789</v>
      </c>
      <c r="G97">
        <v>1227</v>
      </c>
      <c r="H97">
        <v>7278</v>
      </c>
      <c r="I97">
        <f>SUM(F97:H97)</f>
        <v>28294</v>
      </c>
      <c r="J97" s="5">
        <f>I97/K96</f>
        <v>0.44066846294017786</v>
      </c>
    </row>
    <row r="98" spans="1:11" x14ac:dyDescent="0.25">
      <c r="A98" t="s">
        <v>3</v>
      </c>
      <c r="B98">
        <v>64</v>
      </c>
      <c r="C98" s="4" t="s">
        <v>110</v>
      </c>
      <c r="D98" s="4" t="s">
        <v>109</v>
      </c>
      <c r="E98" t="s">
        <v>0</v>
      </c>
      <c r="F98" s="16" t="s">
        <v>11</v>
      </c>
      <c r="G98" s="16"/>
      <c r="H98" s="16"/>
      <c r="I98" s="16"/>
      <c r="J98" s="16"/>
      <c r="K98" s="16"/>
    </row>
    <row r="99" spans="1:11" x14ac:dyDescent="0.25">
      <c r="A99" t="s">
        <v>3</v>
      </c>
      <c r="B99">
        <v>65</v>
      </c>
      <c r="C99" s="4" t="s">
        <v>108</v>
      </c>
      <c r="D99" s="4" t="s">
        <v>107</v>
      </c>
      <c r="E99" t="s">
        <v>0</v>
      </c>
      <c r="F99">
        <v>29711</v>
      </c>
      <c r="G99">
        <v>1256</v>
      </c>
      <c r="H99">
        <v>11898</v>
      </c>
      <c r="I99">
        <f t="shared" ref="I99:I106" si="2">SUM(F99:H99)</f>
        <v>42865</v>
      </c>
      <c r="J99" s="6">
        <f>I99/K99</f>
        <v>0.59810515153206456</v>
      </c>
      <c r="K99">
        <f>SUM(I99:I100)</f>
        <v>71668</v>
      </c>
    </row>
    <row r="100" spans="1:11" x14ac:dyDescent="0.25">
      <c r="A100" t="s">
        <v>3</v>
      </c>
      <c r="B100">
        <v>65</v>
      </c>
      <c r="C100" t="s">
        <v>106</v>
      </c>
      <c r="D100" t="s">
        <v>105</v>
      </c>
      <c r="E100" t="s">
        <v>4</v>
      </c>
      <c r="F100">
        <v>19940</v>
      </c>
      <c r="G100">
        <v>1126</v>
      </c>
      <c r="H100">
        <v>7737</v>
      </c>
      <c r="I100">
        <f t="shared" si="2"/>
        <v>28803</v>
      </c>
      <c r="J100" s="5">
        <f>I100/K99</f>
        <v>0.40189484846793549</v>
      </c>
    </row>
    <row r="101" spans="1:11" x14ac:dyDescent="0.25">
      <c r="A101" t="s">
        <v>3</v>
      </c>
      <c r="B101">
        <v>66</v>
      </c>
      <c r="C101" s="4" t="s">
        <v>104</v>
      </c>
      <c r="D101" s="4" t="s">
        <v>103</v>
      </c>
      <c r="E101" t="s">
        <v>0</v>
      </c>
      <c r="F101">
        <v>30312</v>
      </c>
      <c r="G101">
        <v>1052</v>
      </c>
      <c r="H101">
        <v>11342</v>
      </c>
      <c r="I101">
        <f t="shared" si="2"/>
        <v>42706</v>
      </c>
      <c r="J101" s="6">
        <f>I101/K101</f>
        <v>0.60473810164403352</v>
      </c>
      <c r="K101">
        <f>SUM(I101:I102)</f>
        <v>70619</v>
      </c>
    </row>
    <row r="102" spans="1:11" x14ac:dyDescent="0.25">
      <c r="A102" t="s">
        <v>3</v>
      </c>
      <c r="B102">
        <v>66</v>
      </c>
      <c r="C102" t="s">
        <v>102</v>
      </c>
      <c r="D102" t="s">
        <v>101</v>
      </c>
      <c r="E102" t="s">
        <v>4</v>
      </c>
      <c r="F102">
        <v>19993</v>
      </c>
      <c r="G102">
        <v>1094</v>
      </c>
      <c r="H102">
        <v>6826</v>
      </c>
      <c r="I102">
        <f t="shared" si="2"/>
        <v>27913</v>
      </c>
      <c r="J102" s="5">
        <f>I102/K101</f>
        <v>0.39526189835596653</v>
      </c>
    </row>
    <row r="103" spans="1:11" x14ac:dyDescent="0.25">
      <c r="A103" t="s">
        <v>3</v>
      </c>
      <c r="B103">
        <v>67</v>
      </c>
      <c r="C103" s="4" t="s">
        <v>100</v>
      </c>
      <c r="D103" s="4" t="s">
        <v>99</v>
      </c>
      <c r="E103" t="s">
        <v>0</v>
      </c>
      <c r="F103">
        <v>26328</v>
      </c>
      <c r="G103">
        <v>1126</v>
      </c>
      <c r="H103">
        <v>11304</v>
      </c>
      <c r="I103">
        <f t="shared" si="2"/>
        <v>38758</v>
      </c>
      <c r="J103" s="6">
        <f>I103/K103</f>
        <v>0.59217723453017568</v>
      </c>
      <c r="K103">
        <f>SUM(I103:I104)</f>
        <v>65450</v>
      </c>
    </row>
    <row r="104" spans="1:11" x14ac:dyDescent="0.25">
      <c r="A104" t="s">
        <v>3</v>
      </c>
      <c r="B104">
        <v>67</v>
      </c>
      <c r="C104" t="s">
        <v>98</v>
      </c>
      <c r="D104" t="s">
        <v>97</v>
      </c>
      <c r="E104" t="s">
        <v>4</v>
      </c>
      <c r="F104">
        <v>18592</v>
      </c>
      <c r="G104">
        <v>1021</v>
      </c>
      <c r="H104">
        <v>7079</v>
      </c>
      <c r="I104">
        <f t="shared" si="2"/>
        <v>26692</v>
      </c>
      <c r="J104" s="5">
        <f>I104/K103</f>
        <v>0.40782276546982427</v>
      </c>
    </row>
    <row r="105" spans="1:11" x14ac:dyDescent="0.25">
      <c r="A105" t="s">
        <v>3</v>
      </c>
      <c r="B105">
        <v>70</v>
      </c>
      <c r="C105" t="s">
        <v>96</v>
      </c>
      <c r="D105" t="s">
        <v>95</v>
      </c>
      <c r="E105" t="s">
        <v>0</v>
      </c>
      <c r="F105">
        <v>20484</v>
      </c>
      <c r="G105">
        <v>1362</v>
      </c>
      <c r="H105">
        <v>6871</v>
      </c>
      <c r="I105">
        <f t="shared" si="2"/>
        <v>28717</v>
      </c>
      <c r="J105" s="5">
        <f>I105/K105</f>
        <v>0.49296185669653586</v>
      </c>
      <c r="K105">
        <f>SUM(I105:I106)</f>
        <v>58254</v>
      </c>
    </row>
    <row r="106" spans="1:11" x14ac:dyDescent="0.25">
      <c r="A106" t="s">
        <v>3</v>
      </c>
      <c r="B106">
        <v>70</v>
      </c>
      <c r="C106" s="4" t="s">
        <v>94</v>
      </c>
      <c r="D106" s="4" t="s">
        <v>93</v>
      </c>
      <c r="E106" t="s">
        <v>4</v>
      </c>
      <c r="F106">
        <v>21206</v>
      </c>
      <c r="G106">
        <v>1523</v>
      </c>
      <c r="H106">
        <v>6808</v>
      </c>
      <c r="I106">
        <f t="shared" si="2"/>
        <v>29537</v>
      </c>
      <c r="J106" s="6">
        <f>I106/K105</f>
        <v>0.50703814330346419</v>
      </c>
    </row>
    <row r="107" spans="1:11" x14ac:dyDescent="0.25">
      <c r="A107" t="s">
        <v>3</v>
      </c>
      <c r="B107">
        <v>89</v>
      </c>
      <c r="C107" s="4" t="s">
        <v>92</v>
      </c>
      <c r="D107" s="4" t="s">
        <v>91</v>
      </c>
      <c r="E107" t="s">
        <v>0</v>
      </c>
      <c r="F107" s="16" t="s">
        <v>11</v>
      </c>
      <c r="G107" s="16"/>
      <c r="H107" s="16"/>
      <c r="I107" s="16"/>
      <c r="J107" s="16"/>
      <c r="K107" s="16"/>
    </row>
    <row r="108" spans="1:11" x14ac:dyDescent="0.25">
      <c r="A108" t="s">
        <v>3</v>
      </c>
      <c r="B108">
        <v>90</v>
      </c>
      <c r="C108" s="4" t="s">
        <v>90</v>
      </c>
      <c r="D108" s="4" t="s">
        <v>89</v>
      </c>
      <c r="E108" t="s">
        <v>4</v>
      </c>
      <c r="F108" s="16" t="s">
        <v>11</v>
      </c>
      <c r="G108" s="16"/>
      <c r="H108" s="16"/>
      <c r="I108" s="16"/>
      <c r="J108" s="16"/>
      <c r="K108" s="16"/>
    </row>
    <row r="109" spans="1:11" x14ac:dyDescent="0.25">
      <c r="A109" t="s">
        <v>3</v>
      </c>
      <c r="B109">
        <v>91</v>
      </c>
      <c r="C109" s="4" t="s">
        <v>88</v>
      </c>
      <c r="D109" s="4" t="s">
        <v>87</v>
      </c>
      <c r="E109" t="s">
        <v>0</v>
      </c>
      <c r="F109" s="16" t="s">
        <v>11</v>
      </c>
      <c r="G109" s="16"/>
      <c r="H109" s="16"/>
      <c r="I109" s="16"/>
      <c r="J109" s="16"/>
      <c r="K109" s="16"/>
    </row>
    <row r="110" spans="1:11" x14ac:dyDescent="0.25">
      <c r="A110" t="s">
        <v>3</v>
      </c>
      <c r="B110">
        <v>92</v>
      </c>
      <c r="C110" s="4" t="s">
        <v>297</v>
      </c>
      <c r="D110" s="4" t="s">
        <v>86</v>
      </c>
      <c r="E110" t="s">
        <v>4</v>
      </c>
      <c r="F110">
        <v>12896</v>
      </c>
      <c r="G110">
        <v>671</v>
      </c>
      <c r="H110">
        <v>6570</v>
      </c>
      <c r="I110">
        <f t="shared" ref="I110:I117" si="3">SUM(F110:H110)</f>
        <v>20137</v>
      </c>
      <c r="J110" s="6">
        <f>I110/K110</f>
        <v>0.57978233329494411</v>
      </c>
      <c r="K110">
        <f>SUM(I110:I111)</f>
        <v>34732</v>
      </c>
    </row>
    <row r="111" spans="1:11" x14ac:dyDescent="0.25">
      <c r="A111" t="s">
        <v>3</v>
      </c>
      <c r="B111">
        <v>92</v>
      </c>
      <c r="C111" t="s">
        <v>85</v>
      </c>
      <c r="D111" t="s">
        <v>84</v>
      </c>
      <c r="E111" t="s">
        <v>0</v>
      </c>
      <c r="F111">
        <v>9911</v>
      </c>
      <c r="G111">
        <v>305</v>
      </c>
      <c r="H111">
        <v>4379</v>
      </c>
      <c r="I111">
        <f t="shared" si="3"/>
        <v>14595</v>
      </c>
      <c r="J111" s="5">
        <f>I111/K110</f>
        <v>0.42021766670505584</v>
      </c>
    </row>
    <row r="112" spans="1:11" x14ac:dyDescent="0.25">
      <c r="A112" t="s">
        <v>3</v>
      </c>
      <c r="B112">
        <v>93</v>
      </c>
      <c r="C112" s="4" t="s">
        <v>83</v>
      </c>
      <c r="D112" s="4" t="s">
        <v>82</v>
      </c>
      <c r="E112" t="s">
        <v>0</v>
      </c>
      <c r="F112">
        <v>22620</v>
      </c>
      <c r="G112">
        <v>800</v>
      </c>
      <c r="H112">
        <v>11543</v>
      </c>
      <c r="I112">
        <f t="shared" si="3"/>
        <v>34963</v>
      </c>
      <c r="J112" s="6">
        <f>I112/K112</f>
        <v>0.59926640728107916</v>
      </c>
      <c r="K112">
        <f>SUM(I112:I113)</f>
        <v>58343</v>
      </c>
    </row>
    <row r="113" spans="1:11" x14ac:dyDescent="0.25">
      <c r="A113" t="s">
        <v>3</v>
      </c>
      <c r="B113">
        <v>93</v>
      </c>
      <c r="C113" t="s">
        <v>81</v>
      </c>
      <c r="D113" t="s">
        <v>80</v>
      </c>
      <c r="E113" t="s">
        <v>4</v>
      </c>
      <c r="F113">
        <v>15570</v>
      </c>
      <c r="G113">
        <v>673</v>
      </c>
      <c r="H113">
        <v>7137</v>
      </c>
      <c r="I113">
        <f t="shared" si="3"/>
        <v>23380</v>
      </c>
      <c r="J113" s="5">
        <f>I113/K112</f>
        <v>0.40073359271892084</v>
      </c>
    </row>
    <row r="114" spans="1:11" x14ac:dyDescent="0.25">
      <c r="A114" t="s">
        <v>3</v>
      </c>
      <c r="B114">
        <v>94</v>
      </c>
      <c r="C114" s="4" t="s">
        <v>79</v>
      </c>
      <c r="D114" s="4" t="s">
        <v>78</v>
      </c>
      <c r="E114" t="s">
        <v>0</v>
      </c>
      <c r="F114">
        <v>23714</v>
      </c>
      <c r="G114">
        <v>1417</v>
      </c>
      <c r="H114">
        <v>9910</v>
      </c>
      <c r="I114">
        <f t="shared" si="3"/>
        <v>35041</v>
      </c>
      <c r="J114" s="6">
        <f>I114/K114</f>
        <v>0.5663008872440487</v>
      </c>
      <c r="K114">
        <f>SUM(I114:I115)</f>
        <v>61877</v>
      </c>
    </row>
    <row r="115" spans="1:11" x14ac:dyDescent="0.25">
      <c r="A115" t="s">
        <v>3</v>
      </c>
      <c r="B115">
        <v>94</v>
      </c>
      <c r="C115" t="s">
        <v>77</v>
      </c>
      <c r="D115" t="s">
        <v>76</v>
      </c>
      <c r="E115" t="s">
        <v>4</v>
      </c>
      <c r="F115">
        <v>18325</v>
      </c>
      <c r="G115">
        <v>1481</v>
      </c>
      <c r="H115">
        <v>7030</v>
      </c>
      <c r="I115">
        <f t="shared" si="3"/>
        <v>26836</v>
      </c>
      <c r="J115" s="5">
        <f>I115/K114</f>
        <v>0.4336991127559513</v>
      </c>
    </row>
    <row r="116" spans="1:11" x14ac:dyDescent="0.25">
      <c r="A116" t="s">
        <v>3</v>
      </c>
      <c r="B116">
        <v>95</v>
      </c>
      <c r="C116" s="4" t="s">
        <v>75</v>
      </c>
      <c r="D116" s="4" t="s">
        <v>74</v>
      </c>
      <c r="E116" t="s">
        <v>4</v>
      </c>
      <c r="F116">
        <v>17736</v>
      </c>
      <c r="G116">
        <v>1523</v>
      </c>
      <c r="H116">
        <v>9064</v>
      </c>
      <c r="I116">
        <f t="shared" si="3"/>
        <v>28323</v>
      </c>
      <c r="J116" s="6">
        <f>I116/K116</f>
        <v>0.74877068682916514</v>
      </c>
      <c r="K116">
        <f>SUM(I116:I117)</f>
        <v>37826</v>
      </c>
    </row>
    <row r="117" spans="1:11" x14ac:dyDescent="0.25">
      <c r="A117" t="s">
        <v>3</v>
      </c>
      <c r="B117">
        <v>95</v>
      </c>
      <c r="C117" t="s">
        <v>73</v>
      </c>
      <c r="D117" t="s">
        <v>72</v>
      </c>
      <c r="E117" t="s">
        <v>0</v>
      </c>
      <c r="F117">
        <v>5304</v>
      </c>
      <c r="G117">
        <v>356</v>
      </c>
      <c r="H117">
        <v>3843</v>
      </c>
      <c r="I117">
        <f t="shared" si="3"/>
        <v>9503</v>
      </c>
      <c r="J117" s="5">
        <f>I117/K116</f>
        <v>0.25122931317083486</v>
      </c>
    </row>
    <row r="118" spans="1:11" x14ac:dyDescent="0.25">
      <c r="A118" t="s">
        <v>3</v>
      </c>
      <c r="B118">
        <v>96</v>
      </c>
      <c r="C118" s="4" t="s">
        <v>71</v>
      </c>
      <c r="D118" s="4" t="s">
        <v>70</v>
      </c>
      <c r="E118" t="s">
        <v>0</v>
      </c>
      <c r="F118" s="16" t="s">
        <v>11</v>
      </c>
      <c r="G118" s="16"/>
      <c r="H118" s="16"/>
      <c r="I118" s="16"/>
      <c r="J118" s="16"/>
      <c r="K118" s="16"/>
    </row>
    <row r="119" spans="1:11" x14ac:dyDescent="0.25">
      <c r="A119" t="s">
        <v>3</v>
      </c>
      <c r="B119">
        <v>97</v>
      </c>
      <c r="C119" s="4" t="s">
        <v>69</v>
      </c>
      <c r="D119" s="4" t="s">
        <v>68</v>
      </c>
      <c r="E119" t="s">
        <v>0</v>
      </c>
      <c r="F119">
        <v>24025</v>
      </c>
      <c r="G119">
        <v>1517</v>
      </c>
      <c r="H119">
        <v>11835</v>
      </c>
      <c r="I119">
        <f t="shared" ref="I119:I126" si="4">SUM(F119:H119)</f>
        <v>37377</v>
      </c>
      <c r="J119" s="6">
        <f>I119/K119</f>
        <v>0.58209652551743474</v>
      </c>
      <c r="K119">
        <f>SUM(I119:I120)</f>
        <v>64211</v>
      </c>
    </row>
    <row r="120" spans="1:11" x14ac:dyDescent="0.25">
      <c r="A120" t="s">
        <v>3</v>
      </c>
      <c r="B120">
        <v>97</v>
      </c>
      <c r="C120" t="s">
        <v>67</v>
      </c>
      <c r="D120" t="s">
        <v>66</v>
      </c>
      <c r="E120" t="s">
        <v>4</v>
      </c>
      <c r="F120">
        <v>17708</v>
      </c>
      <c r="G120">
        <v>1487</v>
      </c>
      <c r="H120">
        <v>7639</v>
      </c>
      <c r="I120">
        <f t="shared" si="4"/>
        <v>26834</v>
      </c>
      <c r="J120" s="5">
        <f>I120/K119</f>
        <v>0.41790347448256532</v>
      </c>
    </row>
    <row r="121" spans="1:11" x14ac:dyDescent="0.25">
      <c r="A121" t="s">
        <v>3</v>
      </c>
      <c r="B121">
        <v>98</v>
      </c>
      <c r="C121" s="4" t="s">
        <v>65</v>
      </c>
      <c r="D121" s="4" t="s">
        <v>64</v>
      </c>
      <c r="E121" t="s">
        <v>0</v>
      </c>
      <c r="F121">
        <v>38216</v>
      </c>
      <c r="G121">
        <v>1170</v>
      </c>
      <c r="H121">
        <v>12945</v>
      </c>
      <c r="I121">
        <f t="shared" si="4"/>
        <v>52331</v>
      </c>
      <c r="J121" s="6">
        <f>I121/K121</f>
        <v>0.66294640029390528</v>
      </c>
      <c r="K121">
        <f>SUM(I121:I122)</f>
        <v>78937</v>
      </c>
    </row>
    <row r="122" spans="1:11" x14ac:dyDescent="0.25">
      <c r="A122" t="s">
        <v>3</v>
      </c>
      <c r="B122">
        <v>98</v>
      </c>
      <c r="C122" t="s">
        <v>63</v>
      </c>
      <c r="D122" t="s">
        <v>62</v>
      </c>
      <c r="E122" t="s">
        <v>4</v>
      </c>
      <c r="F122">
        <v>19190</v>
      </c>
      <c r="G122">
        <v>1254</v>
      </c>
      <c r="H122">
        <v>6162</v>
      </c>
      <c r="I122">
        <f t="shared" si="4"/>
        <v>26606</v>
      </c>
      <c r="J122" s="5">
        <f>I122/K121</f>
        <v>0.33705359970609472</v>
      </c>
    </row>
    <row r="123" spans="1:11" x14ac:dyDescent="0.25">
      <c r="A123" t="s">
        <v>3</v>
      </c>
      <c r="B123">
        <v>99</v>
      </c>
      <c r="C123" s="4" t="s">
        <v>61</v>
      </c>
      <c r="D123" s="4" t="s">
        <v>60</v>
      </c>
      <c r="E123" t="s">
        <v>0</v>
      </c>
      <c r="F123">
        <v>21066</v>
      </c>
      <c r="G123">
        <v>1414</v>
      </c>
      <c r="H123">
        <v>10677</v>
      </c>
      <c r="I123">
        <f t="shared" si="4"/>
        <v>33157</v>
      </c>
      <c r="J123" s="6">
        <f>I123/K123</f>
        <v>0.61850843157737656</v>
      </c>
      <c r="K123">
        <f>SUM(I123:I124)</f>
        <v>53608</v>
      </c>
    </row>
    <row r="124" spans="1:11" x14ac:dyDescent="0.25">
      <c r="A124" t="s">
        <v>3</v>
      </c>
      <c r="B124">
        <v>99</v>
      </c>
      <c r="C124" t="s">
        <v>59</v>
      </c>
      <c r="D124" t="s">
        <v>58</v>
      </c>
      <c r="E124" t="s">
        <v>4</v>
      </c>
      <c r="F124">
        <v>13174</v>
      </c>
      <c r="G124">
        <v>1046</v>
      </c>
      <c r="H124">
        <v>6231</v>
      </c>
      <c r="I124">
        <f t="shared" si="4"/>
        <v>20451</v>
      </c>
      <c r="J124" s="5">
        <f>I124/K123</f>
        <v>0.38149156842262349</v>
      </c>
    </row>
    <row r="125" spans="1:11" x14ac:dyDescent="0.25">
      <c r="A125" t="s">
        <v>3</v>
      </c>
      <c r="B125">
        <v>100</v>
      </c>
      <c r="C125" s="4" t="s">
        <v>57</v>
      </c>
      <c r="D125" s="4" t="s">
        <v>56</v>
      </c>
      <c r="E125" t="s">
        <v>4</v>
      </c>
      <c r="F125">
        <v>14007</v>
      </c>
      <c r="G125">
        <v>711</v>
      </c>
      <c r="H125">
        <v>8690</v>
      </c>
      <c r="I125">
        <f t="shared" si="4"/>
        <v>23408</v>
      </c>
      <c r="J125" s="6">
        <f>I125/K125</f>
        <v>0.85048868219307483</v>
      </c>
      <c r="K125">
        <f>SUM(I125:I126)</f>
        <v>27523</v>
      </c>
    </row>
    <row r="126" spans="1:11" x14ac:dyDescent="0.25">
      <c r="A126" t="s">
        <v>3</v>
      </c>
      <c r="B126">
        <v>100</v>
      </c>
      <c r="C126" t="s">
        <v>55</v>
      </c>
      <c r="D126" t="s">
        <v>54</v>
      </c>
      <c r="E126" t="s">
        <v>30</v>
      </c>
      <c r="F126">
        <v>2176</v>
      </c>
      <c r="G126">
        <v>58</v>
      </c>
      <c r="H126">
        <v>1881</v>
      </c>
      <c r="I126">
        <f t="shared" si="4"/>
        <v>4115</v>
      </c>
      <c r="J126" s="5">
        <f>I126/K125</f>
        <v>0.14951131780692511</v>
      </c>
    </row>
    <row r="127" spans="1:11" x14ac:dyDescent="0.25">
      <c r="A127" t="s">
        <v>3</v>
      </c>
      <c r="B127">
        <v>101</v>
      </c>
      <c r="C127" s="4" t="s">
        <v>53</v>
      </c>
      <c r="D127" s="4" t="s">
        <v>52</v>
      </c>
      <c r="E127" t="s">
        <v>4</v>
      </c>
      <c r="F127" s="16" t="s">
        <v>11</v>
      </c>
      <c r="G127" s="16"/>
      <c r="H127" s="16"/>
      <c r="I127" s="16"/>
      <c r="J127" s="16"/>
      <c r="K127" s="16"/>
    </row>
    <row r="128" spans="1:11" x14ac:dyDescent="0.25">
      <c r="A128" t="s">
        <v>3</v>
      </c>
      <c r="B128">
        <v>102</v>
      </c>
      <c r="C128" s="4" t="s">
        <v>51</v>
      </c>
      <c r="D128" s="4" t="s">
        <v>50</v>
      </c>
      <c r="E128" t="s">
        <v>4</v>
      </c>
      <c r="F128">
        <v>13565</v>
      </c>
      <c r="G128">
        <v>1002</v>
      </c>
      <c r="H128">
        <v>8314</v>
      </c>
      <c r="I128">
        <f>SUM(F128:H128)</f>
        <v>22881</v>
      </c>
      <c r="J128" s="6">
        <f>I128/K128</f>
        <v>0.62163116713757882</v>
      </c>
      <c r="K128">
        <f>SUM(I128:I129)</f>
        <v>36808</v>
      </c>
    </row>
    <row r="129" spans="1:11" x14ac:dyDescent="0.25">
      <c r="A129" t="s">
        <v>3</v>
      </c>
      <c r="B129">
        <v>102</v>
      </c>
      <c r="C129" t="s">
        <v>49</v>
      </c>
      <c r="D129" t="s">
        <v>48</v>
      </c>
      <c r="E129" t="s">
        <v>0</v>
      </c>
      <c r="F129">
        <v>7887</v>
      </c>
      <c r="G129">
        <v>355</v>
      </c>
      <c r="H129">
        <v>5685</v>
      </c>
      <c r="I129">
        <f>SUM(F129:H129)</f>
        <v>13927</v>
      </c>
      <c r="J129" s="5">
        <f>I129/K128</f>
        <v>0.37836883286242123</v>
      </c>
    </row>
    <row r="130" spans="1:11" x14ac:dyDescent="0.25">
      <c r="A130" t="s">
        <v>3</v>
      </c>
      <c r="B130">
        <v>103</v>
      </c>
      <c r="C130" s="4" t="s">
        <v>47</v>
      </c>
      <c r="D130" s="4" t="s">
        <v>46</v>
      </c>
      <c r="E130" t="s">
        <v>4</v>
      </c>
      <c r="F130">
        <v>16611</v>
      </c>
      <c r="G130">
        <v>695</v>
      </c>
      <c r="H130">
        <v>9204</v>
      </c>
      <c r="I130">
        <f>SUM(F130:H130)</f>
        <v>26510</v>
      </c>
      <c r="J130" s="6">
        <f>I130/K130</f>
        <v>0.75460419572457371</v>
      </c>
      <c r="K130">
        <f>SUM(I130:I131)</f>
        <v>35131</v>
      </c>
    </row>
    <row r="131" spans="1:11" x14ac:dyDescent="0.25">
      <c r="A131" t="s">
        <v>3</v>
      </c>
      <c r="B131">
        <v>103</v>
      </c>
      <c r="C131" t="s">
        <v>45</v>
      </c>
      <c r="D131" t="s">
        <v>44</v>
      </c>
      <c r="E131" t="s">
        <v>43</v>
      </c>
      <c r="F131">
        <v>4753</v>
      </c>
      <c r="G131">
        <v>122</v>
      </c>
      <c r="H131">
        <v>3746</v>
      </c>
      <c r="I131">
        <f>SUM(F131:H131)</f>
        <v>8621</v>
      </c>
      <c r="J131" s="5">
        <f>I131/K130</f>
        <v>0.24539580427542626</v>
      </c>
    </row>
    <row r="132" spans="1:11" x14ac:dyDescent="0.25">
      <c r="A132" t="s">
        <v>3</v>
      </c>
      <c r="B132">
        <v>104</v>
      </c>
      <c r="C132" s="4" t="s">
        <v>42</v>
      </c>
      <c r="D132" s="4" t="s">
        <v>41</v>
      </c>
      <c r="E132" t="s">
        <v>4</v>
      </c>
      <c r="F132" s="16" t="s">
        <v>11</v>
      </c>
      <c r="G132" s="16"/>
      <c r="H132" s="16"/>
      <c r="I132" s="16"/>
      <c r="J132" s="16"/>
      <c r="K132" s="16"/>
    </row>
    <row r="133" spans="1:11" x14ac:dyDescent="0.25">
      <c r="A133" t="s">
        <v>3</v>
      </c>
      <c r="B133">
        <v>105</v>
      </c>
      <c r="C133" s="4" t="s">
        <v>40</v>
      </c>
      <c r="D133" s="4" t="s">
        <v>39</v>
      </c>
      <c r="E133" t="s">
        <v>4</v>
      </c>
      <c r="F133">
        <v>10030</v>
      </c>
      <c r="G133">
        <v>440</v>
      </c>
      <c r="H133">
        <v>6436</v>
      </c>
      <c r="I133">
        <f>SUM(F133:H133)</f>
        <v>16906</v>
      </c>
      <c r="J133" s="6">
        <f>I133/K133</f>
        <v>0.55679610051707673</v>
      </c>
      <c r="K133">
        <f>SUM(I133:I134)</f>
        <v>30363</v>
      </c>
    </row>
    <row r="134" spans="1:11" x14ac:dyDescent="0.25">
      <c r="A134" t="s">
        <v>3</v>
      </c>
      <c r="B134">
        <v>105</v>
      </c>
      <c r="C134" t="s">
        <v>38</v>
      </c>
      <c r="D134" t="s">
        <v>37</v>
      </c>
      <c r="E134" t="s">
        <v>0</v>
      </c>
      <c r="F134">
        <v>8261</v>
      </c>
      <c r="G134">
        <v>223</v>
      </c>
      <c r="H134">
        <v>4973</v>
      </c>
      <c r="I134">
        <f>SUM(F134:H134)</f>
        <v>13457</v>
      </c>
      <c r="J134" s="5">
        <f>I134/K133</f>
        <v>0.44320389948292327</v>
      </c>
    </row>
    <row r="135" spans="1:11" x14ac:dyDescent="0.25">
      <c r="A135" t="s">
        <v>3</v>
      </c>
      <c r="B135">
        <v>106</v>
      </c>
      <c r="C135" s="4" t="s">
        <v>36</v>
      </c>
      <c r="D135" s="4" t="s">
        <v>35</v>
      </c>
      <c r="E135" t="s">
        <v>0</v>
      </c>
      <c r="F135" s="16" t="s">
        <v>11</v>
      </c>
      <c r="G135" s="16"/>
      <c r="H135" s="16"/>
      <c r="I135" s="16"/>
      <c r="J135" s="16"/>
      <c r="K135" s="16"/>
    </row>
    <row r="136" spans="1:11" x14ac:dyDescent="0.25">
      <c r="A136" t="s">
        <v>3</v>
      </c>
      <c r="B136">
        <v>107</v>
      </c>
      <c r="C136" s="4" t="s">
        <v>34</v>
      </c>
      <c r="D136" s="4" t="s">
        <v>33</v>
      </c>
      <c r="E136" t="s">
        <v>4</v>
      </c>
      <c r="F136">
        <v>10558</v>
      </c>
      <c r="G136">
        <v>728</v>
      </c>
      <c r="H136">
        <v>7364</v>
      </c>
      <c r="I136">
        <f>SUM(F136:H136)</f>
        <v>18650</v>
      </c>
      <c r="J136" s="6">
        <f>I136/K136</f>
        <v>0.72877183384783717</v>
      </c>
      <c r="K136">
        <f>SUM(I136:I137)</f>
        <v>25591</v>
      </c>
    </row>
    <row r="137" spans="1:11" x14ac:dyDescent="0.25">
      <c r="A137" t="s">
        <v>3</v>
      </c>
      <c r="B137">
        <v>107</v>
      </c>
      <c r="C137" t="s">
        <v>32</v>
      </c>
      <c r="D137" t="s">
        <v>31</v>
      </c>
      <c r="E137" t="s">
        <v>30</v>
      </c>
      <c r="F137">
        <v>3933</v>
      </c>
      <c r="G137">
        <v>170</v>
      </c>
      <c r="H137">
        <v>2838</v>
      </c>
      <c r="I137">
        <f>SUM(F137:H137)</f>
        <v>6941</v>
      </c>
      <c r="J137" s="5">
        <f>I137/K136</f>
        <v>0.27122816615216289</v>
      </c>
    </row>
    <row r="138" spans="1:11" x14ac:dyDescent="0.25">
      <c r="A138" t="s">
        <v>3</v>
      </c>
      <c r="B138">
        <v>108</v>
      </c>
      <c r="C138" s="4" t="s">
        <v>29</v>
      </c>
      <c r="D138" s="4" t="s">
        <v>28</v>
      </c>
      <c r="E138" t="s">
        <v>0</v>
      </c>
      <c r="F138">
        <v>31210</v>
      </c>
      <c r="G138">
        <v>1250</v>
      </c>
      <c r="H138">
        <v>16897</v>
      </c>
      <c r="I138">
        <f>SUM(F138:H138)</f>
        <v>49357</v>
      </c>
      <c r="J138" s="6">
        <f>I138/K138</f>
        <v>0.565709242618742</v>
      </c>
      <c r="K138">
        <f>SUM(I138:I139)</f>
        <v>87248</v>
      </c>
    </row>
    <row r="139" spans="1:11" x14ac:dyDescent="0.25">
      <c r="A139" t="s">
        <v>3</v>
      </c>
      <c r="B139">
        <v>108</v>
      </c>
      <c r="C139" t="s">
        <v>27</v>
      </c>
      <c r="D139" t="s">
        <v>26</v>
      </c>
      <c r="E139" t="s">
        <v>4</v>
      </c>
      <c r="F139">
        <v>26316</v>
      </c>
      <c r="G139">
        <v>1643</v>
      </c>
      <c r="H139">
        <v>9932</v>
      </c>
      <c r="I139">
        <f>SUM(F139:H139)</f>
        <v>37891</v>
      </c>
      <c r="J139" s="5">
        <f>I139/K138</f>
        <v>0.434290757381258</v>
      </c>
    </row>
    <row r="140" spans="1:11" x14ac:dyDescent="0.25">
      <c r="A140" t="s">
        <v>3</v>
      </c>
      <c r="B140">
        <v>109</v>
      </c>
      <c r="C140" s="4" t="s">
        <v>25</v>
      </c>
      <c r="D140" s="4" t="s">
        <v>24</v>
      </c>
      <c r="E140" t="s">
        <v>4</v>
      </c>
      <c r="F140" s="16" t="s">
        <v>11</v>
      </c>
      <c r="G140" s="16"/>
      <c r="H140" s="16"/>
      <c r="I140" s="16"/>
      <c r="J140" s="16"/>
      <c r="K140" s="16"/>
    </row>
    <row r="141" spans="1:11" x14ac:dyDescent="0.25">
      <c r="A141" t="s">
        <v>3</v>
      </c>
      <c r="B141">
        <v>110</v>
      </c>
      <c r="C141" s="4" t="s">
        <v>23</v>
      </c>
      <c r="D141" s="4" t="s">
        <v>22</v>
      </c>
      <c r="E141" t="s">
        <v>4</v>
      </c>
      <c r="F141" s="16" t="s">
        <v>11</v>
      </c>
      <c r="G141" s="16"/>
      <c r="H141" s="16"/>
      <c r="I141" s="16"/>
      <c r="J141" s="16"/>
      <c r="K141" s="16"/>
    </row>
    <row r="142" spans="1:11" x14ac:dyDescent="0.25">
      <c r="A142" t="s">
        <v>3</v>
      </c>
      <c r="B142">
        <v>111</v>
      </c>
      <c r="C142" s="4" t="s">
        <v>21</v>
      </c>
      <c r="D142" s="4" t="s">
        <v>20</v>
      </c>
      <c r="E142" t="s">
        <v>4</v>
      </c>
      <c r="F142">
        <v>25461</v>
      </c>
      <c r="G142">
        <v>1096</v>
      </c>
      <c r="H142">
        <v>10454</v>
      </c>
      <c r="I142">
        <f>SUM(F142:H142)</f>
        <v>37011</v>
      </c>
      <c r="J142" s="6">
        <f>I142/K142</f>
        <v>0.79019172466800458</v>
      </c>
      <c r="K142">
        <f>SUM(I142:I143)</f>
        <v>46838</v>
      </c>
    </row>
    <row r="143" spans="1:11" x14ac:dyDescent="0.25">
      <c r="A143" t="s">
        <v>3</v>
      </c>
      <c r="B143">
        <v>111</v>
      </c>
      <c r="C143" t="s">
        <v>19</v>
      </c>
      <c r="D143" t="s">
        <v>18</v>
      </c>
      <c r="E143" t="s">
        <v>0</v>
      </c>
      <c r="F143">
        <v>6355</v>
      </c>
      <c r="G143">
        <v>181</v>
      </c>
      <c r="H143">
        <v>3291</v>
      </c>
      <c r="I143">
        <f>SUM(F143:H143)</f>
        <v>9827</v>
      </c>
      <c r="J143" s="5">
        <f>I143/K142</f>
        <v>0.20980827533199539</v>
      </c>
    </row>
    <row r="144" spans="1:11" x14ac:dyDescent="0.25">
      <c r="A144" t="s">
        <v>3</v>
      </c>
      <c r="B144">
        <v>112</v>
      </c>
      <c r="C144" s="4" t="s">
        <v>17</v>
      </c>
      <c r="D144" s="4" t="s">
        <v>16</v>
      </c>
      <c r="E144" t="s">
        <v>0</v>
      </c>
      <c r="F144">
        <v>23595</v>
      </c>
      <c r="G144">
        <v>1139</v>
      </c>
      <c r="H144">
        <v>12603</v>
      </c>
      <c r="I144">
        <f>SUM(F144:H144)</f>
        <v>37337</v>
      </c>
      <c r="J144" s="6">
        <f>I144/K144</f>
        <v>0.54939670394349616</v>
      </c>
      <c r="K144">
        <f>SUM(I144:I145)</f>
        <v>67960</v>
      </c>
    </row>
    <row r="145" spans="1:11" x14ac:dyDescent="0.25">
      <c r="A145" t="s">
        <v>3</v>
      </c>
      <c r="B145">
        <v>112</v>
      </c>
      <c r="C145" t="s">
        <v>15</v>
      </c>
      <c r="D145" t="s">
        <v>14</v>
      </c>
      <c r="E145" t="s">
        <v>4</v>
      </c>
      <c r="F145">
        <v>20298</v>
      </c>
      <c r="G145">
        <v>1255</v>
      </c>
      <c r="H145">
        <v>9070</v>
      </c>
      <c r="I145">
        <f>SUM(F145:H145)</f>
        <v>30623</v>
      </c>
      <c r="J145" s="5">
        <f>I145/K144</f>
        <v>0.45060329605650384</v>
      </c>
    </row>
    <row r="146" spans="1:11" x14ac:dyDescent="0.25">
      <c r="A146" t="s">
        <v>3</v>
      </c>
      <c r="B146">
        <v>113</v>
      </c>
      <c r="C146" s="4" t="s">
        <v>13</v>
      </c>
      <c r="D146" s="4" t="s">
        <v>12</v>
      </c>
      <c r="E146" t="s">
        <v>4</v>
      </c>
      <c r="F146" s="16" t="s">
        <v>11</v>
      </c>
      <c r="G146" s="16"/>
      <c r="H146" s="16"/>
      <c r="I146" s="16"/>
      <c r="J146" s="16"/>
      <c r="K146" s="16"/>
    </row>
    <row r="147" spans="1:11" x14ac:dyDescent="0.25">
      <c r="A147" t="s">
        <v>3</v>
      </c>
      <c r="B147">
        <v>114</v>
      </c>
      <c r="C147" s="4" t="s">
        <v>10</v>
      </c>
      <c r="D147" s="4" t="s">
        <v>9</v>
      </c>
      <c r="E147" t="s">
        <v>4</v>
      </c>
      <c r="F147">
        <v>23999</v>
      </c>
      <c r="G147">
        <v>1079</v>
      </c>
      <c r="H147">
        <v>11790</v>
      </c>
      <c r="I147">
        <f>SUM(F147:H147)</f>
        <v>36868</v>
      </c>
      <c r="J147" s="6">
        <f>I147/K147</f>
        <v>0.65927541933407241</v>
      </c>
      <c r="K147">
        <f>SUM(I147:I148)</f>
        <v>55922</v>
      </c>
    </row>
    <row r="148" spans="1:11" x14ac:dyDescent="0.25">
      <c r="A148" t="s">
        <v>3</v>
      </c>
      <c r="B148">
        <v>114</v>
      </c>
      <c r="C148" t="s">
        <v>8</v>
      </c>
      <c r="D148" t="s">
        <v>7</v>
      </c>
      <c r="E148" t="s">
        <v>0</v>
      </c>
      <c r="F148">
        <v>10250</v>
      </c>
      <c r="G148">
        <v>292</v>
      </c>
      <c r="H148">
        <v>8512</v>
      </c>
      <c r="I148">
        <f>SUM(F148:H148)</f>
        <v>19054</v>
      </c>
      <c r="J148" s="5">
        <f>I148/K147</f>
        <v>0.34072458066592753</v>
      </c>
    </row>
    <row r="149" spans="1:11" x14ac:dyDescent="0.25">
      <c r="A149" t="s">
        <v>3</v>
      </c>
      <c r="B149">
        <v>115</v>
      </c>
      <c r="C149" s="4" t="s">
        <v>6</v>
      </c>
      <c r="D149" s="4" t="s">
        <v>5</v>
      </c>
      <c r="E149" t="s">
        <v>4</v>
      </c>
      <c r="F149">
        <v>20010</v>
      </c>
      <c r="G149">
        <v>889</v>
      </c>
      <c r="H149">
        <v>8628</v>
      </c>
      <c r="I149">
        <f>SUM(F149:H149)</f>
        <v>29527</v>
      </c>
      <c r="J149" s="3">
        <f>I149/K149</f>
        <v>0.56871280263487356</v>
      </c>
      <c r="K149">
        <f>SUM(I149:I150)</f>
        <v>51919</v>
      </c>
    </row>
    <row r="150" spans="1:11" x14ac:dyDescent="0.25">
      <c r="A150" s="1" t="s">
        <v>3</v>
      </c>
      <c r="B150" s="1">
        <v>115</v>
      </c>
      <c r="C150" s="1" t="s">
        <v>2</v>
      </c>
      <c r="D150" s="1" t="s">
        <v>1</v>
      </c>
      <c r="E150" s="1" t="s">
        <v>0</v>
      </c>
      <c r="F150" s="1">
        <v>14582</v>
      </c>
      <c r="G150" s="1">
        <v>682</v>
      </c>
      <c r="H150" s="1">
        <v>7128</v>
      </c>
      <c r="I150" s="1">
        <f>SUM(F150:H150)</f>
        <v>22392</v>
      </c>
      <c r="J150" s="2">
        <f>I150/K149</f>
        <v>0.43128719736512644</v>
      </c>
      <c r="K150" s="1"/>
    </row>
    <row r="152" spans="1:11" x14ac:dyDescent="0.25">
      <c r="E152" t="s">
        <v>291</v>
      </c>
    </row>
    <row r="153" spans="1:11" x14ac:dyDescent="0.25">
      <c r="E153" t="s">
        <v>292</v>
      </c>
    </row>
    <row r="154" spans="1:11" x14ac:dyDescent="0.25">
      <c r="E154" t="s">
        <v>293</v>
      </c>
    </row>
    <row r="155" spans="1:11" x14ac:dyDescent="0.25">
      <c r="E155" t="s">
        <v>294</v>
      </c>
    </row>
    <row r="156" spans="1:11" x14ac:dyDescent="0.25">
      <c r="E156" t="s">
        <v>295</v>
      </c>
    </row>
    <row r="157" spans="1:11" x14ac:dyDescent="0.25">
      <c r="E157" t="s">
        <v>296</v>
      </c>
    </row>
  </sheetData>
  <mergeCells count="21">
    <mergeCell ref="F98:K98"/>
    <mergeCell ref="F107:K107"/>
    <mergeCell ref="F140:K140"/>
    <mergeCell ref="F141:K141"/>
    <mergeCell ref="F146:K146"/>
    <mergeCell ref="F108:K108"/>
    <mergeCell ref="F109:K109"/>
    <mergeCell ref="F118:K118"/>
    <mergeCell ref="F127:K127"/>
    <mergeCell ref="F132:K132"/>
    <mergeCell ref="F135:K135"/>
    <mergeCell ref="F83:K83"/>
    <mergeCell ref="F86:K86"/>
    <mergeCell ref="F91:K91"/>
    <mergeCell ref="F92:K92"/>
    <mergeCell ref="F93:K93"/>
    <mergeCell ref="F13:K13"/>
    <mergeCell ref="F20:K20"/>
    <mergeCell ref="F71:K71"/>
    <mergeCell ref="F78:K78"/>
    <mergeCell ref="F79:K79"/>
  </mergeCells>
  <pageMargins left="0.7" right="0.7" top="0.75" bottom="0.75" header="0.3" footer="0.3"/>
  <pageSetup paperSize="5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Lee</dc:creator>
  <cp:lastModifiedBy>Christopher Lee</cp:lastModifiedBy>
  <cp:lastPrinted>2022-11-09T20:29:15Z</cp:lastPrinted>
  <dcterms:created xsi:type="dcterms:W3CDTF">2022-11-09T20:24:03Z</dcterms:created>
  <dcterms:modified xsi:type="dcterms:W3CDTF">2022-11-09T21:51:23Z</dcterms:modified>
</cp:coreProperties>
</file>